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Kilos" sheetId="1" r:id="rId4"/>
    <sheet state="visible" name="POunds" sheetId="2" r:id="rId5"/>
  </sheets>
  <definedNames/>
  <calcPr/>
  <extLst>
    <ext uri="GoogleSheetsCustomDataVersion2">
      <go:sheetsCustomData xmlns:go="http://customooxmlschemas.google.com/" r:id="rId6" roundtripDataChecksum="rTCKylU0rHEFUrTWPo5pPVZZId/wtRCdu06DM7cd4mQ="/>
    </ext>
  </extLst>
</workbook>
</file>

<file path=xl/sharedStrings.xml><?xml version="1.0" encoding="utf-8"?>
<sst xmlns="http://schemas.openxmlformats.org/spreadsheetml/2006/main" count="507" uniqueCount="96">
  <si>
    <t>Classique de l’automne Barbell rive nord - Ste-Therese, Quebec, Canada - November 14, 2021</t>
  </si>
  <si>
    <t>Place</t>
  </si>
  <si>
    <t>Name</t>
  </si>
  <si>
    <t>Sex</t>
  </si>
  <si>
    <t>Equipment</t>
  </si>
  <si>
    <t>Division</t>
  </si>
  <si>
    <t>Bwt</t>
  </si>
  <si>
    <t>Class</t>
  </si>
  <si>
    <t>Squat 1 Kg</t>
  </si>
  <si>
    <t>Squat 2 Kg</t>
  </si>
  <si>
    <t>Squat 3 Kg</t>
  </si>
  <si>
    <t>Squat 4 Kg</t>
  </si>
  <si>
    <t>Bench 1 Kg</t>
  </si>
  <si>
    <t>Bench 2 Kg</t>
  </si>
  <si>
    <t>Bench 3 Kg</t>
  </si>
  <si>
    <t>Deadlift 1 Kg</t>
  </si>
  <si>
    <t>Deadlift 2 Kg</t>
  </si>
  <si>
    <t>Deadlift 3 Kg</t>
  </si>
  <si>
    <t>Deadlift 4 Kg</t>
  </si>
  <si>
    <t>Total Kg</t>
  </si>
  <si>
    <t>Event</t>
  </si>
  <si>
    <t>Megan Auger</t>
  </si>
  <si>
    <t>F</t>
  </si>
  <si>
    <t>Raw</t>
  </si>
  <si>
    <t>J20-23</t>
  </si>
  <si>
    <t>Powerlifting</t>
  </si>
  <si>
    <t>Marie-Eve Toupin</t>
  </si>
  <si>
    <t>Laurie Baribeau</t>
  </si>
  <si>
    <t>Marie-Josée Somma</t>
  </si>
  <si>
    <t>M40-44</t>
  </si>
  <si>
    <t>Donna Bouffard</t>
  </si>
  <si>
    <t>Cassandra Palermo</t>
  </si>
  <si>
    <t>Open</t>
  </si>
  <si>
    <t>Alexa Muller</t>
  </si>
  <si>
    <t>Darren Gagnon Maltais</t>
  </si>
  <si>
    <t>M</t>
  </si>
  <si>
    <t>Mic Allen</t>
  </si>
  <si>
    <t>Felix rossignol</t>
  </si>
  <si>
    <t>Tristan Fortin</t>
  </si>
  <si>
    <t>Thomas Dussault</t>
  </si>
  <si>
    <t>Zachary Fontaine Dussault</t>
  </si>
  <si>
    <t>Remy Beaupre</t>
  </si>
  <si>
    <t>Patrick Bisson</t>
  </si>
  <si>
    <t>Danny Horth</t>
  </si>
  <si>
    <t>M50-54</t>
  </si>
  <si>
    <t>Jacques Potvin</t>
  </si>
  <si>
    <t>Theo Juca Narloch</t>
  </si>
  <si>
    <t>Pascal Hoffstadt</t>
  </si>
  <si>
    <t>Mathieu Robert</t>
  </si>
  <si>
    <t>Louis Alexis Gratton</t>
  </si>
  <si>
    <t>William Georges</t>
  </si>
  <si>
    <t>Nathaniel Galloway</t>
  </si>
  <si>
    <t>Phil Boucher</t>
  </si>
  <si>
    <t>Nicholas Di Nardo</t>
  </si>
  <si>
    <t>Alastair MacNicol</t>
  </si>
  <si>
    <t>s33-39</t>
  </si>
  <si>
    <t>Stuart Locke</t>
  </si>
  <si>
    <t>Tommy Deschenes</t>
  </si>
  <si>
    <t>Simon Charbonneau</t>
  </si>
  <si>
    <t>DQ</t>
  </si>
  <si>
    <t>Jean Christophe Dubé</t>
  </si>
  <si>
    <t>Saint-Maxime Legaré</t>
  </si>
  <si>
    <t>Vagif Jabbarov</t>
  </si>
  <si>
    <t>Renaud Pelletier-Godin</t>
  </si>
  <si>
    <t>Xavier Loubert</t>
  </si>
  <si>
    <t>T18-19</t>
  </si>
  <si>
    <t>Alex Ferron</t>
  </si>
  <si>
    <t>Mathieu Gougeon</t>
  </si>
  <si>
    <t>Zachary Horth</t>
  </si>
  <si>
    <t>Elliot Marcotte Boon</t>
  </si>
  <si>
    <t>Mathieu Bellemare</t>
  </si>
  <si>
    <t>Jonathan Harrison Bouffard</t>
  </si>
  <si>
    <t>Bruno Boucher</t>
  </si>
  <si>
    <t>Sylvain Simard</t>
  </si>
  <si>
    <t>Bench Press</t>
  </si>
  <si>
    <t>Jacky St-Pierre</t>
  </si>
  <si>
    <t>Steeve St-Pierre</t>
  </si>
  <si>
    <t>Jordan Larochelle</t>
  </si>
  <si>
    <t>Michel Lebrun</t>
  </si>
  <si>
    <t>modifié 20211201</t>
  </si>
  <si>
    <t>Class Kg</t>
  </si>
  <si>
    <t>Class Lbs</t>
  </si>
  <si>
    <t>Squat1 LBS</t>
  </si>
  <si>
    <t>Squat2 LBS</t>
  </si>
  <si>
    <t>Squat3 LBS</t>
  </si>
  <si>
    <t>Squat4 LBS</t>
  </si>
  <si>
    <t>Bench1 LBS</t>
  </si>
  <si>
    <t>Bench2 LBS</t>
  </si>
  <si>
    <t>Bench3 LBS</t>
  </si>
  <si>
    <t>Deadlift1 LBS</t>
  </si>
  <si>
    <t>Deadlift2 LBS</t>
  </si>
  <si>
    <t>Deadlift3 LBS</t>
  </si>
  <si>
    <t>Deadlift4 LBS</t>
  </si>
  <si>
    <t>Total LBS</t>
  </si>
  <si>
    <t>Felix Rossignol</t>
  </si>
  <si>
    <t>M55-59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</si>
</sst>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28.0"/>
      <color theme="1"/>
      <name val="Calibri"/>
    </font>
    <font>
      <b/>
      <sz val="12.0"/>
      <color theme="1"/>
      <name val="Calibri"/>
    </font>
    <font>
      <sz val="12.0"/>
      <color theme="1"/>
      <name val="Calibri"/>
    </font>
    <font>
      <sz val="11.0"/>
      <color theme="1"/>
      <name val="Calibri"/>
    </font>
    <font>
      <b/>
      <sz val="11.0"/>
      <color rgb="FFFF0000"/>
      <name val="Calibri"/>
    </font>
    <font>
      <b/>
      <sz val="11.0"/>
      <color theme="1"/>
      <name val="Calibri"/>
    </font>
    <font>
      <color theme="1"/>
      <name val="Calibri"/>
      <scheme val="minor"/>
    </font>
    <font>
      <sz val="10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D0CECE"/>
        <bgColor rgb="FFD0CECE"/>
      </patternFill>
    </fill>
    <fill>
      <patternFill patternType="solid">
        <fgColor rgb="FFFFD965"/>
        <bgColor rgb="FFFFD965"/>
      </patternFill>
    </fill>
    <fill>
      <patternFill patternType="solid">
        <fgColor rgb="FFF7CAAC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rgb="FFFFE598"/>
        <bgColor rgb="FFFFE598"/>
      </patternFill>
    </fill>
  </fills>
  <borders count="3">
    <border/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/>
    </xf>
    <xf borderId="0" fillId="0" fontId="1" numFmtId="0" xfId="0" applyAlignment="1" applyFont="1">
      <alignment horizontal="left"/>
    </xf>
    <xf borderId="2" fillId="3" fontId="2" numFmtId="0" xfId="0" applyAlignment="1" applyBorder="1" applyFill="1" applyFont="1">
      <alignment horizontal="left" vertical="center"/>
    </xf>
    <xf borderId="2" fillId="3" fontId="2" numFmtId="0" xfId="0" applyAlignment="1" applyBorder="1" applyFont="1">
      <alignment horizontal="left" readingOrder="0" vertical="center"/>
    </xf>
    <xf borderId="0" fillId="0" fontId="3" numFmtId="0" xfId="0" applyAlignment="1" applyFont="1">
      <alignment horizontal="left" vertical="center"/>
    </xf>
    <xf borderId="2" fillId="0" fontId="4" numFmtId="0" xfId="0" applyAlignment="1" applyBorder="1" applyFont="1">
      <alignment horizontal="left"/>
    </xf>
    <xf borderId="2" fillId="4" fontId="4" numFmtId="0" xfId="0" applyAlignment="1" applyBorder="1" applyFill="1" applyFont="1">
      <alignment horizontal="left"/>
    </xf>
    <xf borderId="0" fillId="0" fontId="4" numFmtId="0" xfId="0" applyAlignment="1" applyFont="1">
      <alignment horizontal="left"/>
    </xf>
    <xf borderId="2" fillId="0" fontId="4" numFmtId="0" xfId="0" applyAlignment="1" applyBorder="1" applyFont="1">
      <alignment horizontal="left" readingOrder="0"/>
    </xf>
    <xf borderId="2" fillId="5" fontId="4" numFmtId="0" xfId="0" applyAlignment="1" applyBorder="1" applyFill="1" applyFont="1">
      <alignment horizontal="left"/>
    </xf>
    <xf borderId="2" fillId="0" fontId="5" numFmtId="0" xfId="0" applyAlignment="1" applyBorder="1" applyFont="1">
      <alignment horizontal="left"/>
    </xf>
    <xf borderId="2" fillId="3" fontId="6" numFmtId="0" xfId="0" applyAlignment="1" applyBorder="1" applyFont="1">
      <alignment horizontal="left"/>
    </xf>
    <xf borderId="2" fillId="6" fontId="4" numFmtId="0" xfId="0" applyAlignment="1" applyBorder="1" applyFill="1" applyFont="1">
      <alignment horizontal="left"/>
    </xf>
    <xf borderId="0" fillId="0" fontId="7" numFmtId="0" xfId="0" applyFont="1"/>
    <xf borderId="2" fillId="0" fontId="8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26.71"/>
    <col customWidth="1" min="3" max="3" width="4.86"/>
    <col customWidth="1" min="4" max="4" width="10.86"/>
    <col customWidth="1" min="5" max="5" width="9.86"/>
    <col customWidth="1" min="6" max="6" width="6.57"/>
    <col customWidth="1" min="7" max="7" width="6.71"/>
    <col customWidth="1" min="8" max="11" width="11.57"/>
    <col customWidth="1" min="12" max="14" width="11.86"/>
    <col customWidth="1" min="15" max="18" width="13.43"/>
    <col customWidth="1" min="19" max="19" width="8.86"/>
    <col customWidth="1" min="20" max="20" width="12.43"/>
    <col customWidth="1" min="21" max="26" width="8.71"/>
  </cols>
  <sheetData>
    <row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</row>
    <row r="2" ht="24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3" t="s">
        <v>20</v>
      </c>
      <c r="U2" s="5"/>
      <c r="V2" s="5"/>
      <c r="W2" s="5"/>
      <c r="X2" s="5"/>
      <c r="Y2" s="5"/>
      <c r="Z2" s="5"/>
    </row>
    <row r="3">
      <c r="A3" s="6">
        <v>1.0</v>
      </c>
      <c r="B3" s="6" t="s">
        <v>21</v>
      </c>
      <c r="C3" s="7" t="s">
        <v>22</v>
      </c>
      <c r="D3" s="6" t="s">
        <v>23</v>
      </c>
      <c r="E3" s="6" t="s">
        <v>24</v>
      </c>
      <c r="F3" s="6">
        <v>71.4</v>
      </c>
      <c r="G3" s="6">
        <v>75.0</v>
      </c>
      <c r="H3" s="6">
        <v>97.5</v>
      </c>
      <c r="I3" s="6">
        <v>105.0</v>
      </c>
      <c r="J3" s="6">
        <v>110.0</v>
      </c>
      <c r="K3" s="6"/>
      <c r="L3" s="6">
        <v>45.0</v>
      </c>
      <c r="M3" s="6">
        <v>50.0</v>
      </c>
      <c r="N3" s="6">
        <v>55.0</v>
      </c>
      <c r="O3" s="6">
        <v>117.5</v>
      </c>
      <c r="P3" s="6">
        <v>127.5</v>
      </c>
      <c r="Q3" s="6">
        <v>137.5</v>
      </c>
      <c r="R3" s="6"/>
      <c r="S3" s="6">
        <v>302.5</v>
      </c>
      <c r="T3" s="6" t="s">
        <v>25</v>
      </c>
      <c r="U3" s="8"/>
      <c r="V3" s="8"/>
      <c r="W3" s="8"/>
      <c r="X3" s="8"/>
      <c r="Y3" s="8"/>
      <c r="Z3" s="8"/>
    </row>
    <row r="4">
      <c r="A4" s="6">
        <v>2.0</v>
      </c>
      <c r="B4" s="6" t="s">
        <v>26</v>
      </c>
      <c r="C4" s="7" t="s">
        <v>22</v>
      </c>
      <c r="D4" s="6" t="s">
        <v>23</v>
      </c>
      <c r="E4" s="6" t="s">
        <v>24</v>
      </c>
      <c r="F4" s="6">
        <v>75.0</v>
      </c>
      <c r="G4" s="6">
        <v>75.0</v>
      </c>
      <c r="H4" s="6">
        <v>107.5</v>
      </c>
      <c r="I4" s="6">
        <v>115.0</v>
      </c>
      <c r="J4" s="6">
        <v>120.0</v>
      </c>
      <c r="K4" s="6"/>
      <c r="L4" s="6">
        <v>52.5</v>
      </c>
      <c r="M4" s="6">
        <v>57.5</v>
      </c>
      <c r="N4" s="6">
        <v>62.5</v>
      </c>
      <c r="O4" s="6">
        <v>110.0</v>
      </c>
      <c r="P4" s="6">
        <v>117.5</v>
      </c>
      <c r="Q4" s="6">
        <v>-125.0</v>
      </c>
      <c r="R4" s="6"/>
      <c r="S4" s="6">
        <v>300.0</v>
      </c>
      <c r="T4" s="6" t="s">
        <v>25</v>
      </c>
      <c r="U4" s="8"/>
      <c r="V4" s="8"/>
      <c r="W4" s="8"/>
      <c r="X4" s="8"/>
      <c r="Y4" s="8"/>
      <c r="Z4" s="8"/>
    </row>
    <row r="5">
      <c r="A5" s="6">
        <v>1.0</v>
      </c>
      <c r="B5" s="6" t="s">
        <v>27</v>
      </c>
      <c r="C5" s="7" t="s">
        <v>22</v>
      </c>
      <c r="D5" s="6" t="s">
        <v>23</v>
      </c>
      <c r="E5" s="6" t="s">
        <v>24</v>
      </c>
      <c r="F5" s="6">
        <v>82.3</v>
      </c>
      <c r="G5" s="6">
        <v>82.5</v>
      </c>
      <c r="H5" s="6">
        <v>100.0</v>
      </c>
      <c r="I5" s="6">
        <v>105.0</v>
      </c>
      <c r="J5" s="6">
        <v>110.0</v>
      </c>
      <c r="K5" s="6"/>
      <c r="L5" s="6">
        <v>42.5</v>
      </c>
      <c r="M5" s="6">
        <v>47.5</v>
      </c>
      <c r="N5" s="6">
        <v>52.5</v>
      </c>
      <c r="O5" s="6">
        <v>125.0</v>
      </c>
      <c r="P5" s="6">
        <v>135.0</v>
      </c>
      <c r="Q5" s="6">
        <v>-140.0</v>
      </c>
      <c r="R5" s="6"/>
      <c r="S5" s="6">
        <v>297.5</v>
      </c>
      <c r="T5" s="6" t="s">
        <v>25</v>
      </c>
      <c r="U5" s="8"/>
      <c r="V5" s="8"/>
      <c r="W5" s="8"/>
      <c r="X5" s="8"/>
      <c r="Y5" s="8"/>
      <c r="Z5" s="8"/>
    </row>
    <row r="6">
      <c r="A6" s="6">
        <v>1.0</v>
      </c>
      <c r="B6" s="9" t="s">
        <v>28</v>
      </c>
      <c r="C6" s="7" t="s">
        <v>22</v>
      </c>
      <c r="D6" s="6" t="s">
        <v>23</v>
      </c>
      <c r="E6" s="6" t="s">
        <v>29</v>
      </c>
      <c r="F6" s="6">
        <v>65.6</v>
      </c>
      <c r="G6" s="6">
        <v>67.5</v>
      </c>
      <c r="H6" s="6">
        <v>100.0</v>
      </c>
      <c r="I6" s="6">
        <v>-107.5</v>
      </c>
      <c r="J6" s="6">
        <v>-107.5</v>
      </c>
      <c r="K6" s="6"/>
      <c r="L6" s="6">
        <v>37.5</v>
      </c>
      <c r="M6" s="6">
        <v>40.0</v>
      </c>
      <c r="N6" s="6">
        <v>45.0</v>
      </c>
      <c r="O6" s="6">
        <v>110.0</v>
      </c>
      <c r="P6" s="6">
        <v>115.0</v>
      </c>
      <c r="Q6" s="6">
        <v>122.5</v>
      </c>
      <c r="R6" s="6"/>
      <c r="S6" s="6">
        <v>267.5</v>
      </c>
      <c r="T6" s="6" t="s">
        <v>25</v>
      </c>
      <c r="U6" s="8"/>
      <c r="V6" s="8"/>
      <c r="W6" s="8"/>
      <c r="X6" s="8"/>
      <c r="Y6" s="8"/>
      <c r="Z6" s="8"/>
    </row>
    <row r="7">
      <c r="A7" s="6">
        <v>1.0</v>
      </c>
      <c r="B7" s="6" t="s">
        <v>30</v>
      </c>
      <c r="C7" s="7" t="s">
        <v>22</v>
      </c>
      <c r="D7" s="6" t="s">
        <v>23</v>
      </c>
      <c r="E7" s="6" t="s">
        <v>29</v>
      </c>
      <c r="F7" s="6">
        <v>72.0</v>
      </c>
      <c r="G7" s="6">
        <v>75.0</v>
      </c>
      <c r="H7" s="6">
        <v>125.0</v>
      </c>
      <c r="I7" s="6">
        <v>135.0</v>
      </c>
      <c r="J7" s="6">
        <v>137.5</v>
      </c>
      <c r="K7" s="6"/>
      <c r="L7" s="6">
        <v>65.0</v>
      </c>
      <c r="M7" s="6">
        <v>75.0</v>
      </c>
      <c r="N7" s="6">
        <v>-87.5</v>
      </c>
      <c r="O7" s="6">
        <v>160.0</v>
      </c>
      <c r="P7" s="6">
        <v>172.5</v>
      </c>
      <c r="Q7" s="6">
        <v>177.5</v>
      </c>
      <c r="R7" s="6"/>
      <c r="S7" s="6">
        <v>390.0</v>
      </c>
      <c r="T7" s="6" t="s">
        <v>25</v>
      </c>
      <c r="U7" s="8"/>
      <c r="V7" s="8"/>
      <c r="W7" s="8"/>
      <c r="X7" s="8"/>
      <c r="Y7" s="8"/>
      <c r="Z7" s="8"/>
    </row>
    <row r="8">
      <c r="A8" s="6">
        <v>1.0</v>
      </c>
      <c r="B8" s="6" t="s">
        <v>31</v>
      </c>
      <c r="C8" s="7" t="s">
        <v>22</v>
      </c>
      <c r="D8" s="6" t="s">
        <v>23</v>
      </c>
      <c r="E8" s="6" t="s">
        <v>32</v>
      </c>
      <c r="F8" s="6">
        <v>59.5</v>
      </c>
      <c r="G8" s="6">
        <v>60.0</v>
      </c>
      <c r="H8" s="6">
        <v>110.0</v>
      </c>
      <c r="I8" s="6">
        <v>120.0</v>
      </c>
      <c r="J8" s="6">
        <v>125.0</v>
      </c>
      <c r="K8" s="6"/>
      <c r="L8" s="6">
        <v>70.0</v>
      </c>
      <c r="M8" s="6">
        <v>75.0</v>
      </c>
      <c r="N8" s="6">
        <v>77.5</v>
      </c>
      <c r="O8" s="6">
        <v>177.5</v>
      </c>
      <c r="P8" s="6">
        <v>187.5</v>
      </c>
      <c r="Q8" s="6">
        <v>195.0</v>
      </c>
      <c r="R8" s="6"/>
      <c r="S8" s="6">
        <v>397.5</v>
      </c>
      <c r="T8" s="6" t="s">
        <v>25</v>
      </c>
      <c r="U8" s="8"/>
      <c r="V8" s="8"/>
      <c r="W8" s="8"/>
      <c r="X8" s="8"/>
      <c r="Y8" s="8"/>
      <c r="Z8" s="8"/>
    </row>
    <row r="9">
      <c r="A9" s="6">
        <v>1.0</v>
      </c>
      <c r="B9" s="6" t="s">
        <v>33</v>
      </c>
      <c r="C9" s="7" t="s">
        <v>22</v>
      </c>
      <c r="D9" s="6" t="s">
        <v>23</v>
      </c>
      <c r="E9" s="6" t="s">
        <v>32</v>
      </c>
      <c r="F9" s="6">
        <v>66.3</v>
      </c>
      <c r="G9" s="6">
        <v>67.5</v>
      </c>
      <c r="H9" s="6">
        <v>170.0</v>
      </c>
      <c r="I9" s="6">
        <v>182.0</v>
      </c>
      <c r="J9" s="6">
        <v>-190.0</v>
      </c>
      <c r="K9" s="6"/>
      <c r="L9" s="6">
        <v>107.5</v>
      </c>
      <c r="M9" s="6">
        <v>120.0</v>
      </c>
      <c r="N9" s="6">
        <v>-135.0</v>
      </c>
      <c r="O9" s="6">
        <v>170.0</v>
      </c>
      <c r="P9" s="6">
        <v>185.0</v>
      </c>
      <c r="Q9" s="6">
        <v>200.0</v>
      </c>
      <c r="R9" s="6"/>
      <c r="S9" s="6">
        <v>502.0</v>
      </c>
      <c r="T9" s="6" t="s">
        <v>25</v>
      </c>
      <c r="U9" s="8"/>
      <c r="V9" s="8"/>
      <c r="W9" s="8"/>
      <c r="X9" s="8"/>
      <c r="Y9" s="8"/>
      <c r="Z9" s="8"/>
    </row>
    <row r="10">
      <c r="A10" s="6">
        <v>1.0</v>
      </c>
      <c r="B10" s="6" t="s">
        <v>34</v>
      </c>
      <c r="C10" s="10" t="s">
        <v>35</v>
      </c>
      <c r="D10" s="6" t="s">
        <v>23</v>
      </c>
      <c r="E10" s="6" t="s">
        <v>24</v>
      </c>
      <c r="F10" s="6">
        <v>73.1</v>
      </c>
      <c r="G10" s="6">
        <v>75.0</v>
      </c>
      <c r="H10" s="6">
        <v>220.0</v>
      </c>
      <c r="I10" s="6">
        <v>232.5</v>
      </c>
      <c r="J10" s="6">
        <v>-245.5</v>
      </c>
      <c r="K10" s="6"/>
      <c r="L10" s="6">
        <v>155.0</v>
      </c>
      <c r="M10" s="6">
        <v>162.5</v>
      </c>
      <c r="N10" s="6">
        <v>-171.0</v>
      </c>
      <c r="O10" s="6">
        <v>253.5</v>
      </c>
      <c r="P10" s="6">
        <v>267.5</v>
      </c>
      <c r="Q10" s="6">
        <v>-275.0</v>
      </c>
      <c r="R10" s="6"/>
      <c r="S10" s="6">
        <v>662.5</v>
      </c>
      <c r="T10" s="6" t="s">
        <v>25</v>
      </c>
      <c r="U10" s="8"/>
      <c r="V10" s="8"/>
      <c r="W10" s="8"/>
      <c r="X10" s="8"/>
      <c r="Y10" s="8"/>
      <c r="Z10" s="8"/>
    </row>
    <row r="11">
      <c r="A11" s="6">
        <v>2.0</v>
      </c>
      <c r="B11" s="6" t="s">
        <v>36</v>
      </c>
      <c r="C11" s="10" t="s">
        <v>35</v>
      </c>
      <c r="D11" s="6" t="s">
        <v>23</v>
      </c>
      <c r="E11" s="6" t="s">
        <v>24</v>
      </c>
      <c r="F11" s="6">
        <v>69.6</v>
      </c>
      <c r="G11" s="6">
        <v>75.0</v>
      </c>
      <c r="H11" s="6">
        <v>185.0</v>
      </c>
      <c r="I11" s="6">
        <v>202.5</v>
      </c>
      <c r="J11" s="6">
        <v>-215.0</v>
      </c>
      <c r="K11" s="6"/>
      <c r="L11" s="6">
        <v>105.0</v>
      </c>
      <c r="M11" s="6">
        <v>115.0</v>
      </c>
      <c r="N11" s="6">
        <v>130.0</v>
      </c>
      <c r="O11" s="6">
        <v>215.0</v>
      </c>
      <c r="P11" s="6">
        <v>235.0</v>
      </c>
      <c r="Q11" s="6">
        <v>250.0</v>
      </c>
      <c r="R11" s="6"/>
      <c r="S11" s="6">
        <v>582.5</v>
      </c>
      <c r="T11" s="6" t="s">
        <v>25</v>
      </c>
      <c r="U11" s="8"/>
      <c r="V11" s="8"/>
      <c r="W11" s="8"/>
      <c r="X11" s="8"/>
      <c r="Y11" s="8"/>
      <c r="Z11" s="8"/>
    </row>
    <row r="12">
      <c r="A12" s="6">
        <v>1.0</v>
      </c>
      <c r="B12" s="6" t="s">
        <v>37</v>
      </c>
      <c r="C12" s="10" t="s">
        <v>35</v>
      </c>
      <c r="D12" s="6" t="s">
        <v>23</v>
      </c>
      <c r="E12" s="6" t="s">
        <v>24</v>
      </c>
      <c r="F12" s="6">
        <v>78.6</v>
      </c>
      <c r="G12" s="6">
        <v>82.5</v>
      </c>
      <c r="H12" s="6">
        <v>210.0</v>
      </c>
      <c r="I12" s="6">
        <v>-220.0</v>
      </c>
      <c r="J12" s="6">
        <v>230.0</v>
      </c>
      <c r="K12" s="6"/>
      <c r="L12" s="6">
        <v>135.0</v>
      </c>
      <c r="M12" s="6">
        <v>142.5</v>
      </c>
      <c r="N12" s="6">
        <v>-156.0</v>
      </c>
      <c r="O12" s="6">
        <v>220.0</v>
      </c>
      <c r="P12" s="6">
        <v>232.5</v>
      </c>
      <c r="Q12" s="6">
        <v>250.0</v>
      </c>
      <c r="R12" s="6"/>
      <c r="S12" s="6">
        <v>622.5</v>
      </c>
      <c r="T12" s="6" t="s">
        <v>25</v>
      </c>
      <c r="U12" s="8"/>
      <c r="V12" s="8"/>
      <c r="W12" s="8"/>
      <c r="X12" s="8"/>
      <c r="Y12" s="8"/>
      <c r="Z12" s="8"/>
    </row>
    <row r="13">
      <c r="A13" s="6">
        <v>1.0</v>
      </c>
      <c r="B13" s="6" t="s">
        <v>38</v>
      </c>
      <c r="C13" s="10" t="s">
        <v>35</v>
      </c>
      <c r="D13" s="6" t="s">
        <v>23</v>
      </c>
      <c r="E13" s="6" t="s">
        <v>24</v>
      </c>
      <c r="F13" s="6">
        <v>96.8</v>
      </c>
      <c r="G13" s="6">
        <v>100.0</v>
      </c>
      <c r="H13" s="6">
        <v>-275.0</v>
      </c>
      <c r="I13" s="6">
        <v>275.0</v>
      </c>
      <c r="J13" s="6">
        <v>290.0</v>
      </c>
      <c r="K13" s="6"/>
      <c r="L13" s="6">
        <v>175.0</v>
      </c>
      <c r="M13" s="6">
        <v>185.0</v>
      </c>
      <c r="N13" s="6">
        <v>190.0</v>
      </c>
      <c r="O13" s="6">
        <v>290.0</v>
      </c>
      <c r="P13" s="6">
        <v>305.0</v>
      </c>
      <c r="Q13" s="6">
        <v>-317.5</v>
      </c>
      <c r="R13" s="6"/>
      <c r="S13" s="6">
        <v>785.0</v>
      </c>
      <c r="T13" s="6" t="s">
        <v>25</v>
      </c>
      <c r="U13" s="8"/>
      <c r="V13" s="8"/>
      <c r="W13" s="8"/>
      <c r="X13" s="8"/>
      <c r="Y13" s="8"/>
      <c r="Z13" s="8"/>
    </row>
    <row r="14">
      <c r="A14" s="6">
        <v>2.0</v>
      </c>
      <c r="B14" s="6" t="s">
        <v>39</v>
      </c>
      <c r="C14" s="10" t="s">
        <v>35</v>
      </c>
      <c r="D14" s="6" t="s">
        <v>23</v>
      </c>
      <c r="E14" s="6" t="s">
        <v>24</v>
      </c>
      <c r="F14" s="6">
        <v>97.2</v>
      </c>
      <c r="G14" s="6">
        <v>100.0</v>
      </c>
      <c r="H14" s="6">
        <v>275.0</v>
      </c>
      <c r="I14" s="6">
        <v>-290.0</v>
      </c>
      <c r="J14" s="6">
        <v>290.0</v>
      </c>
      <c r="K14" s="6"/>
      <c r="L14" s="6">
        <v>167.5</v>
      </c>
      <c r="M14" s="6">
        <v>177.5</v>
      </c>
      <c r="N14" s="6">
        <v>-185.0</v>
      </c>
      <c r="O14" s="6">
        <v>272.5</v>
      </c>
      <c r="P14" s="6">
        <v>285.0</v>
      </c>
      <c r="Q14" s="6">
        <v>-300.0</v>
      </c>
      <c r="R14" s="6"/>
      <c r="S14" s="6">
        <v>752.5</v>
      </c>
      <c r="T14" s="6" t="s">
        <v>25</v>
      </c>
      <c r="U14" s="8"/>
      <c r="V14" s="8"/>
      <c r="W14" s="8"/>
      <c r="X14" s="8"/>
      <c r="Y14" s="8"/>
      <c r="Z14" s="8"/>
    </row>
    <row r="15">
      <c r="A15" s="6">
        <v>3.0</v>
      </c>
      <c r="B15" s="6" t="s">
        <v>40</v>
      </c>
      <c r="C15" s="10" t="s">
        <v>35</v>
      </c>
      <c r="D15" s="6" t="s">
        <v>23</v>
      </c>
      <c r="E15" s="6" t="s">
        <v>24</v>
      </c>
      <c r="F15" s="6">
        <v>100.0</v>
      </c>
      <c r="G15" s="6">
        <v>100.0</v>
      </c>
      <c r="H15" s="6">
        <v>185.0</v>
      </c>
      <c r="I15" s="6">
        <v>195.0</v>
      </c>
      <c r="J15" s="6">
        <v>205.0</v>
      </c>
      <c r="K15" s="6"/>
      <c r="L15" s="6">
        <v>152.5</v>
      </c>
      <c r="M15" s="6">
        <v>165.0</v>
      </c>
      <c r="N15" s="6">
        <v>170.0</v>
      </c>
      <c r="O15" s="6">
        <v>210.0</v>
      </c>
      <c r="P15" s="6">
        <v>225.0</v>
      </c>
      <c r="Q15" s="6">
        <v>240.0</v>
      </c>
      <c r="R15" s="6"/>
      <c r="S15" s="6">
        <v>615.0</v>
      </c>
      <c r="T15" s="6" t="s">
        <v>25</v>
      </c>
      <c r="U15" s="8"/>
      <c r="V15" s="8"/>
      <c r="W15" s="8"/>
      <c r="X15" s="8"/>
      <c r="Y15" s="8"/>
      <c r="Z15" s="8"/>
    </row>
    <row r="16">
      <c r="A16" s="6">
        <v>1.0</v>
      </c>
      <c r="B16" s="6" t="s">
        <v>41</v>
      </c>
      <c r="C16" s="10" t="s">
        <v>35</v>
      </c>
      <c r="D16" s="6" t="s">
        <v>23</v>
      </c>
      <c r="E16" s="6" t="s">
        <v>24</v>
      </c>
      <c r="F16" s="6">
        <v>101.3</v>
      </c>
      <c r="G16" s="6">
        <v>110.0</v>
      </c>
      <c r="H16" s="6">
        <v>247.5</v>
      </c>
      <c r="I16" s="6">
        <v>270.0</v>
      </c>
      <c r="J16" s="6">
        <v>280.0</v>
      </c>
      <c r="K16" s="6"/>
      <c r="L16" s="6">
        <v>157.5</v>
      </c>
      <c r="M16" s="6">
        <v>165.0</v>
      </c>
      <c r="N16" s="6">
        <v>-177.5</v>
      </c>
      <c r="O16" s="6">
        <v>-265.0</v>
      </c>
      <c r="P16" s="6">
        <v>290.0</v>
      </c>
      <c r="Q16" s="6">
        <v>319.0</v>
      </c>
      <c r="R16" s="6"/>
      <c r="S16" s="6">
        <v>764.0</v>
      </c>
      <c r="T16" s="6" t="s">
        <v>25</v>
      </c>
      <c r="U16" s="8"/>
      <c r="V16" s="8"/>
      <c r="W16" s="8"/>
      <c r="X16" s="8"/>
      <c r="Y16" s="8"/>
      <c r="Z16" s="8"/>
    </row>
    <row r="17">
      <c r="A17" s="6">
        <v>1.0</v>
      </c>
      <c r="B17" s="6" t="s">
        <v>42</v>
      </c>
      <c r="C17" s="10" t="s">
        <v>35</v>
      </c>
      <c r="D17" s="6" t="s">
        <v>23</v>
      </c>
      <c r="E17" s="6" t="s">
        <v>29</v>
      </c>
      <c r="F17" s="6">
        <v>80.0</v>
      </c>
      <c r="G17" s="6">
        <v>82.5</v>
      </c>
      <c r="H17" s="6">
        <v>175.0</v>
      </c>
      <c r="I17" s="6">
        <v>185.0</v>
      </c>
      <c r="J17" s="6">
        <v>190.0</v>
      </c>
      <c r="K17" s="6"/>
      <c r="L17" s="6">
        <v>-122.5</v>
      </c>
      <c r="M17" s="6">
        <v>125.0</v>
      </c>
      <c r="N17" s="6">
        <v>130.0</v>
      </c>
      <c r="O17" s="6">
        <v>210.0</v>
      </c>
      <c r="P17" s="6">
        <v>227.5</v>
      </c>
      <c r="Q17" s="6">
        <v>232.5</v>
      </c>
      <c r="R17" s="6"/>
      <c r="S17" s="6">
        <v>552.5</v>
      </c>
      <c r="T17" s="6" t="s">
        <v>25</v>
      </c>
      <c r="U17" s="8"/>
      <c r="V17" s="8"/>
      <c r="W17" s="8"/>
      <c r="X17" s="8"/>
      <c r="Y17" s="8"/>
      <c r="Z17" s="8"/>
    </row>
    <row r="18">
      <c r="A18" s="6">
        <v>1.0</v>
      </c>
      <c r="B18" s="6" t="s">
        <v>43</v>
      </c>
      <c r="C18" s="10" t="s">
        <v>35</v>
      </c>
      <c r="D18" s="6" t="s">
        <v>23</v>
      </c>
      <c r="E18" s="6" t="s">
        <v>44</v>
      </c>
      <c r="F18" s="6">
        <v>92.8</v>
      </c>
      <c r="G18" s="6">
        <v>100.0</v>
      </c>
      <c r="H18" s="6">
        <v>180.0</v>
      </c>
      <c r="I18" s="6">
        <v>190.0</v>
      </c>
      <c r="J18" s="6">
        <v>200.0</v>
      </c>
      <c r="K18" s="6"/>
      <c r="L18" s="6">
        <v>-130.0</v>
      </c>
      <c r="M18" s="6">
        <v>140.0</v>
      </c>
      <c r="N18" s="6">
        <v>150.0</v>
      </c>
      <c r="O18" s="6">
        <v>200.0</v>
      </c>
      <c r="P18" s="6">
        <v>220.0</v>
      </c>
      <c r="Q18" s="6">
        <v>235.0</v>
      </c>
      <c r="R18" s="6"/>
      <c r="S18" s="6">
        <v>585.0</v>
      </c>
      <c r="T18" s="6" t="s">
        <v>25</v>
      </c>
      <c r="U18" s="8"/>
      <c r="V18" s="8"/>
      <c r="W18" s="8"/>
      <c r="X18" s="8"/>
      <c r="Y18" s="8"/>
      <c r="Z18" s="8"/>
    </row>
    <row r="19">
      <c r="A19" s="6">
        <v>1.0</v>
      </c>
      <c r="B19" s="6" t="s">
        <v>45</v>
      </c>
      <c r="C19" s="10" t="s">
        <v>35</v>
      </c>
      <c r="D19" s="6" t="s">
        <v>23</v>
      </c>
      <c r="E19" s="6" t="s">
        <v>44</v>
      </c>
      <c r="F19" s="6">
        <v>103.0</v>
      </c>
      <c r="G19" s="6">
        <v>110.0</v>
      </c>
      <c r="H19" s="6">
        <v>220.0</v>
      </c>
      <c r="I19" s="6">
        <v>230.0</v>
      </c>
      <c r="J19" s="6">
        <v>240.0</v>
      </c>
      <c r="K19" s="6">
        <v>250.0</v>
      </c>
      <c r="L19" s="6">
        <v>155.0</v>
      </c>
      <c r="M19" s="6">
        <v>162.5</v>
      </c>
      <c r="N19" s="6">
        <v>170.0</v>
      </c>
      <c r="O19" s="6">
        <v>220.0</v>
      </c>
      <c r="P19" s="6">
        <v>230.0</v>
      </c>
      <c r="Q19" s="6">
        <v>240.0</v>
      </c>
      <c r="R19" s="6"/>
      <c r="S19" s="6">
        <v>650.0</v>
      </c>
      <c r="T19" s="6" t="s">
        <v>25</v>
      </c>
      <c r="U19" s="8"/>
      <c r="V19" s="8"/>
      <c r="W19" s="8"/>
      <c r="X19" s="8"/>
      <c r="Y19" s="8"/>
      <c r="Z19" s="8"/>
    </row>
    <row r="20">
      <c r="A20" s="6">
        <v>1.0</v>
      </c>
      <c r="B20" s="6" t="s">
        <v>46</v>
      </c>
      <c r="C20" s="10" t="s">
        <v>35</v>
      </c>
      <c r="D20" s="6" t="s">
        <v>23</v>
      </c>
      <c r="E20" s="6" t="s">
        <v>32</v>
      </c>
      <c r="F20" s="6">
        <v>59.0</v>
      </c>
      <c r="G20" s="6">
        <v>60.0</v>
      </c>
      <c r="H20" s="6">
        <v>-140.0</v>
      </c>
      <c r="I20" s="6">
        <v>140.0</v>
      </c>
      <c r="J20" s="6">
        <v>147.5</v>
      </c>
      <c r="K20" s="6"/>
      <c r="L20" s="6">
        <v>-82.5</v>
      </c>
      <c r="M20" s="6">
        <v>87.5</v>
      </c>
      <c r="N20" s="6">
        <v>92.5</v>
      </c>
      <c r="O20" s="6">
        <v>155.0</v>
      </c>
      <c r="P20" s="6">
        <v>165.0</v>
      </c>
      <c r="Q20" s="6">
        <v>172.5</v>
      </c>
      <c r="R20" s="6"/>
      <c r="S20" s="6">
        <v>412.5</v>
      </c>
      <c r="T20" s="6" t="s">
        <v>25</v>
      </c>
      <c r="U20" s="8"/>
      <c r="V20" s="8"/>
      <c r="W20" s="8"/>
      <c r="X20" s="8"/>
      <c r="Y20" s="8"/>
      <c r="Z20" s="8"/>
    </row>
    <row r="21" ht="15.75" customHeight="1">
      <c r="A21" s="6">
        <v>1.0</v>
      </c>
      <c r="B21" s="6" t="s">
        <v>47</v>
      </c>
      <c r="C21" s="10" t="s">
        <v>35</v>
      </c>
      <c r="D21" s="6" t="s">
        <v>23</v>
      </c>
      <c r="E21" s="6" t="s">
        <v>32</v>
      </c>
      <c r="F21" s="6">
        <v>72.8</v>
      </c>
      <c r="G21" s="6">
        <v>75.0</v>
      </c>
      <c r="H21" s="6">
        <v>192.5</v>
      </c>
      <c r="I21" s="6">
        <v>202.5</v>
      </c>
      <c r="J21" s="6">
        <v>212.5</v>
      </c>
      <c r="K21" s="6"/>
      <c r="L21" s="6">
        <v>-145.0</v>
      </c>
      <c r="M21" s="6">
        <v>152.5</v>
      </c>
      <c r="N21" s="6">
        <v>-167.5</v>
      </c>
      <c r="O21" s="6">
        <v>200.0</v>
      </c>
      <c r="P21" s="6">
        <v>217.5</v>
      </c>
      <c r="Q21" s="6">
        <v>220.0</v>
      </c>
      <c r="R21" s="6"/>
      <c r="S21" s="6">
        <v>585.0</v>
      </c>
      <c r="T21" s="6" t="s">
        <v>25</v>
      </c>
      <c r="U21" s="8"/>
      <c r="V21" s="8"/>
      <c r="W21" s="8"/>
      <c r="X21" s="8"/>
      <c r="Y21" s="8"/>
      <c r="Z21" s="8"/>
    </row>
    <row r="22" ht="15.75" customHeight="1">
      <c r="A22" s="6">
        <v>1.0</v>
      </c>
      <c r="B22" s="6" t="s">
        <v>48</v>
      </c>
      <c r="C22" s="10" t="s">
        <v>35</v>
      </c>
      <c r="D22" s="6" t="s">
        <v>23</v>
      </c>
      <c r="E22" s="6" t="s">
        <v>32</v>
      </c>
      <c r="F22" s="6">
        <v>79.2</v>
      </c>
      <c r="G22" s="6">
        <v>82.5</v>
      </c>
      <c r="H22" s="6">
        <v>170.0</v>
      </c>
      <c r="I22" s="6">
        <v>182.5</v>
      </c>
      <c r="J22" s="6">
        <v>192.5</v>
      </c>
      <c r="K22" s="6"/>
      <c r="L22" s="6">
        <v>-120.0</v>
      </c>
      <c r="M22" s="6">
        <v>127.5</v>
      </c>
      <c r="N22" s="6">
        <v>-142.5</v>
      </c>
      <c r="O22" s="6">
        <v>197.5</v>
      </c>
      <c r="P22" s="6">
        <v>215.0</v>
      </c>
      <c r="Q22" s="6">
        <v>-227.5</v>
      </c>
      <c r="R22" s="6"/>
      <c r="S22" s="6">
        <v>535.0</v>
      </c>
      <c r="T22" s="6" t="s">
        <v>25</v>
      </c>
      <c r="U22" s="8"/>
      <c r="V22" s="8"/>
      <c r="W22" s="8"/>
      <c r="X22" s="8"/>
      <c r="Y22" s="8"/>
      <c r="Z22" s="8"/>
    </row>
    <row r="23" ht="15.75" customHeight="1">
      <c r="A23" s="6">
        <v>1.0</v>
      </c>
      <c r="B23" s="6" t="s">
        <v>49</v>
      </c>
      <c r="C23" s="10" t="s">
        <v>35</v>
      </c>
      <c r="D23" s="6" t="s">
        <v>23</v>
      </c>
      <c r="E23" s="6" t="s">
        <v>32</v>
      </c>
      <c r="F23" s="6">
        <v>89.6</v>
      </c>
      <c r="G23" s="6">
        <v>90.0</v>
      </c>
      <c r="H23" s="6">
        <v>270.0</v>
      </c>
      <c r="I23" s="6">
        <v>285.0</v>
      </c>
      <c r="J23" s="6">
        <v>295.0</v>
      </c>
      <c r="K23" s="6"/>
      <c r="L23" s="6">
        <v>190.0</v>
      </c>
      <c r="M23" s="6">
        <v>200.0</v>
      </c>
      <c r="N23" s="6">
        <v>205.0</v>
      </c>
      <c r="O23" s="6">
        <v>290.0</v>
      </c>
      <c r="P23" s="6">
        <v>310.0</v>
      </c>
      <c r="Q23" s="6">
        <v>320.0</v>
      </c>
      <c r="R23" s="6"/>
      <c r="S23" s="6">
        <v>820.0</v>
      </c>
      <c r="T23" s="6" t="s">
        <v>25</v>
      </c>
      <c r="U23" s="8"/>
      <c r="V23" s="8"/>
      <c r="W23" s="8"/>
      <c r="X23" s="8"/>
      <c r="Y23" s="8"/>
      <c r="Z23" s="8"/>
    </row>
    <row r="24" ht="15.75" customHeight="1">
      <c r="A24" s="6">
        <v>2.0</v>
      </c>
      <c r="B24" s="6" t="s">
        <v>50</v>
      </c>
      <c r="C24" s="10" t="s">
        <v>35</v>
      </c>
      <c r="D24" s="6" t="s">
        <v>23</v>
      </c>
      <c r="E24" s="6" t="s">
        <v>32</v>
      </c>
      <c r="F24" s="6">
        <v>85.6</v>
      </c>
      <c r="G24" s="6">
        <v>90.0</v>
      </c>
      <c r="H24" s="6">
        <v>175.0</v>
      </c>
      <c r="I24" s="6">
        <v>187.5</v>
      </c>
      <c r="J24" s="6">
        <v>192.5</v>
      </c>
      <c r="K24" s="6"/>
      <c r="L24" s="6">
        <v>-107.5</v>
      </c>
      <c r="M24" s="6">
        <v>112.5</v>
      </c>
      <c r="N24" s="6">
        <v>-120.0</v>
      </c>
      <c r="O24" s="6">
        <v>220.0</v>
      </c>
      <c r="P24" s="6">
        <v>237.5</v>
      </c>
      <c r="Q24" s="6">
        <v>245.0</v>
      </c>
      <c r="R24" s="6"/>
      <c r="S24" s="6">
        <v>550.0</v>
      </c>
      <c r="T24" s="6" t="s">
        <v>25</v>
      </c>
      <c r="U24" s="8"/>
      <c r="V24" s="8"/>
      <c r="W24" s="8"/>
      <c r="X24" s="8"/>
      <c r="Y24" s="8"/>
      <c r="Z24" s="8"/>
    </row>
    <row r="25" ht="15.75" customHeight="1">
      <c r="A25" s="6">
        <v>1.0</v>
      </c>
      <c r="B25" s="6" t="s">
        <v>51</v>
      </c>
      <c r="C25" s="10" t="s">
        <v>35</v>
      </c>
      <c r="D25" s="6" t="s">
        <v>23</v>
      </c>
      <c r="E25" s="6" t="s">
        <v>32</v>
      </c>
      <c r="F25" s="6">
        <v>95.9</v>
      </c>
      <c r="G25" s="6">
        <v>100.0</v>
      </c>
      <c r="H25" s="6">
        <v>265.0</v>
      </c>
      <c r="I25" s="6">
        <v>-285.0</v>
      </c>
      <c r="J25" s="6"/>
      <c r="K25" s="6"/>
      <c r="L25" s="6">
        <v>130.0</v>
      </c>
      <c r="M25" s="6">
        <v>140.0</v>
      </c>
      <c r="N25" s="6">
        <v>147.5</v>
      </c>
      <c r="O25" s="6">
        <v>250.0</v>
      </c>
      <c r="P25" s="6">
        <v>265.0</v>
      </c>
      <c r="Q25" s="6">
        <v>272.5</v>
      </c>
      <c r="R25" s="6"/>
      <c r="S25" s="6">
        <v>685.0</v>
      </c>
      <c r="T25" s="6" t="s">
        <v>25</v>
      </c>
      <c r="U25" s="8"/>
      <c r="V25" s="8"/>
      <c r="W25" s="8"/>
      <c r="X25" s="8"/>
      <c r="Y25" s="8"/>
      <c r="Z25" s="8"/>
    </row>
    <row r="26" ht="15.75" customHeight="1">
      <c r="A26" s="6">
        <v>2.0</v>
      </c>
      <c r="B26" s="6" t="s">
        <v>52</v>
      </c>
      <c r="C26" s="10" t="s">
        <v>35</v>
      </c>
      <c r="D26" s="6" t="s">
        <v>23</v>
      </c>
      <c r="E26" s="6" t="s">
        <v>32</v>
      </c>
      <c r="F26" s="6">
        <v>92.0</v>
      </c>
      <c r="G26" s="6">
        <v>100.0</v>
      </c>
      <c r="H26" s="6">
        <v>195.0</v>
      </c>
      <c r="I26" s="6">
        <v>205.0</v>
      </c>
      <c r="J26" s="6">
        <v>215.0</v>
      </c>
      <c r="K26" s="6"/>
      <c r="L26" s="6">
        <v>132.5</v>
      </c>
      <c r="M26" s="6">
        <v>137.5</v>
      </c>
      <c r="N26" s="6">
        <v>-142.5</v>
      </c>
      <c r="O26" s="6">
        <v>250.0</v>
      </c>
      <c r="P26" s="6">
        <v>265.0</v>
      </c>
      <c r="Q26" s="6">
        <v>-275.0</v>
      </c>
      <c r="R26" s="6"/>
      <c r="S26" s="6">
        <v>617.5</v>
      </c>
      <c r="T26" s="6" t="s">
        <v>25</v>
      </c>
      <c r="U26" s="8"/>
      <c r="V26" s="8"/>
      <c r="W26" s="8"/>
      <c r="X26" s="8"/>
      <c r="Y26" s="8"/>
      <c r="Z26" s="8"/>
    </row>
    <row r="27" ht="15.75" customHeight="1">
      <c r="A27" s="6">
        <v>1.0</v>
      </c>
      <c r="B27" s="6" t="s">
        <v>53</v>
      </c>
      <c r="C27" s="10" t="s">
        <v>35</v>
      </c>
      <c r="D27" s="6" t="s">
        <v>23</v>
      </c>
      <c r="E27" s="6" t="s">
        <v>32</v>
      </c>
      <c r="F27" s="6">
        <v>100.6</v>
      </c>
      <c r="G27" s="6">
        <v>110.0</v>
      </c>
      <c r="H27" s="6">
        <v>280.0</v>
      </c>
      <c r="I27" s="6">
        <v>300.0</v>
      </c>
      <c r="J27" s="6">
        <v>-320.0</v>
      </c>
      <c r="K27" s="6"/>
      <c r="L27" s="6">
        <v>-190.0</v>
      </c>
      <c r="M27" s="6">
        <v>200.0</v>
      </c>
      <c r="N27" s="6">
        <v>210.0</v>
      </c>
      <c r="O27" s="6">
        <v>305.0</v>
      </c>
      <c r="P27" s="6">
        <v>330.0</v>
      </c>
      <c r="Q27" s="6"/>
      <c r="R27" s="6"/>
      <c r="S27" s="6">
        <v>840.0</v>
      </c>
      <c r="T27" s="6" t="s">
        <v>25</v>
      </c>
      <c r="U27" s="8"/>
      <c r="V27" s="8"/>
      <c r="W27" s="8"/>
      <c r="X27" s="8"/>
      <c r="Y27" s="8"/>
      <c r="Z27" s="8"/>
    </row>
    <row r="28" ht="15.75" customHeight="1">
      <c r="A28" s="6">
        <v>2.0</v>
      </c>
      <c r="B28" s="6" t="s">
        <v>54</v>
      </c>
      <c r="C28" s="10" t="s">
        <v>35</v>
      </c>
      <c r="D28" s="6" t="s">
        <v>23</v>
      </c>
      <c r="E28" s="6" t="s">
        <v>55</v>
      </c>
      <c r="F28" s="6">
        <v>106.3</v>
      </c>
      <c r="G28" s="6">
        <v>110.0</v>
      </c>
      <c r="H28" s="6">
        <v>285.0</v>
      </c>
      <c r="I28" s="6">
        <v>307.5</v>
      </c>
      <c r="J28" s="6"/>
      <c r="K28" s="6"/>
      <c r="L28" s="6">
        <v>175.0</v>
      </c>
      <c r="M28" s="6">
        <v>187.5</v>
      </c>
      <c r="N28" s="6">
        <v>192.5</v>
      </c>
      <c r="O28" s="6">
        <v>295.0</v>
      </c>
      <c r="P28" s="6">
        <v>330.0</v>
      </c>
      <c r="Q28" s="6">
        <v>-345.0</v>
      </c>
      <c r="R28" s="6">
        <v>345.0</v>
      </c>
      <c r="S28" s="6">
        <v>830.0</v>
      </c>
      <c r="T28" s="6" t="s">
        <v>25</v>
      </c>
      <c r="U28" s="8"/>
      <c r="V28" s="8"/>
      <c r="W28" s="8"/>
      <c r="X28" s="8"/>
      <c r="Y28" s="8"/>
      <c r="Z28" s="8"/>
    </row>
    <row r="29" ht="15.75" customHeight="1">
      <c r="A29" s="6">
        <v>3.0</v>
      </c>
      <c r="B29" s="6" t="s">
        <v>56</v>
      </c>
      <c r="C29" s="10" t="s">
        <v>35</v>
      </c>
      <c r="D29" s="6" t="s">
        <v>23</v>
      </c>
      <c r="E29" s="6" t="s">
        <v>32</v>
      </c>
      <c r="F29" s="6">
        <v>106.4</v>
      </c>
      <c r="G29" s="6">
        <v>110.0</v>
      </c>
      <c r="H29" s="6">
        <v>292.5</v>
      </c>
      <c r="I29" s="6">
        <v>312.5</v>
      </c>
      <c r="J29" s="6">
        <v>-322.5</v>
      </c>
      <c r="K29" s="6"/>
      <c r="L29" s="6">
        <v>185.0</v>
      </c>
      <c r="M29" s="6">
        <v>-195.0</v>
      </c>
      <c r="N29" s="6">
        <v>-195.0</v>
      </c>
      <c r="O29" s="6">
        <v>307.5</v>
      </c>
      <c r="P29" s="6">
        <v>-327.5</v>
      </c>
      <c r="Q29" s="6"/>
      <c r="R29" s="6"/>
      <c r="S29" s="6">
        <v>805.0</v>
      </c>
      <c r="T29" s="6" t="s">
        <v>25</v>
      </c>
      <c r="U29" s="8"/>
      <c r="V29" s="8"/>
      <c r="W29" s="8"/>
      <c r="X29" s="8"/>
      <c r="Y29" s="8"/>
      <c r="Z29" s="8"/>
    </row>
    <row r="30" ht="15.75" customHeight="1">
      <c r="A30" s="6">
        <v>4.0</v>
      </c>
      <c r="B30" s="6" t="s">
        <v>57</v>
      </c>
      <c r="C30" s="10" t="s">
        <v>35</v>
      </c>
      <c r="D30" s="6" t="s">
        <v>23</v>
      </c>
      <c r="E30" s="6" t="s">
        <v>32</v>
      </c>
      <c r="F30" s="6">
        <v>108.2</v>
      </c>
      <c r="G30" s="6">
        <v>110.0</v>
      </c>
      <c r="H30" s="6">
        <v>257.5</v>
      </c>
      <c r="I30" s="6">
        <v>272.5</v>
      </c>
      <c r="J30" s="6">
        <v>290.0</v>
      </c>
      <c r="K30" s="6"/>
      <c r="L30" s="6">
        <v>155.0</v>
      </c>
      <c r="M30" s="6">
        <v>165.0</v>
      </c>
      <c r="N30" s="6">
        <v>-170.0</v>
      </c>
      <c r="O30" s="6">
        <v>260.0</v>
      </c>
      <c r="P30" s="6">
        <v>272.5</v>
      </c>
      <c r="Q30" s="6">
        <v>285.0</v>
      </c>
      <c r="R30" s="6"/>
      <c r="S30" s="6">
        <v>740.0</v>
      </c>
      <c r="T30" s="6" t="s">
        <v>25</v>
      </c>
      <c r="U30" s="8"/>
      <c r="V30" s="8"/>
      <c r="W30" s="8"/>
      <c r="X30" s="8"/>
      <c r="Y30" s="8"/>
      <c r="Z30" s="8"/>
    </row>
    <row r="31" ht="15.75" customHeight="1">
      <c r="A31" s="6">
        <v>5.0</v>
      </c>
      <c r="B31" s="6" t="s">
        <v>58</v>
      </c>
      <c r="C31" s="10" t="s">
        <v>35</v>
      </c>
      <c r="D31" s="6" t="s">
        <v>23</v>
      </c>
      <c r="E31" s="6" t="s">
        <v>32</v>
      </c>
      <c r="F31" s="6">
        <v>108.4</v>
      </c>
      <c r="G31" s="6">
        <v>110.0</v>
      </c>
      <c r="H31" s="6">
        <v>230.0</v>
      </c>
      <c r="I31" s="6">
        <v>245.0</v>
      </c>
      <c r="J31" s="6">
        <v>255.0</v>
      </c>
      <c r="K31" s="6"/>
      <c r="L31" s="6">
        <v>165.0</v>
      </c>
      <c r="M31" s="6">
        <v>175.0</v>
      </c>
      <c r="N31" s="6">
        <v>180.0</v>
      </c>
      <c r="O31" s="6">
        <v>250.0</v>
      </c>
      <c r="P31" s="6">
        <v>-267.5</v>
      </c>
      <c r="Q31" s="6">
        <v>-267.5</v>
      </c>
      <c r="R31" s="6"/>
      <c r="S31" s="6">
        <v>685.0</v>
      </c>
      <c r="T31" s="6" t="s">
        <v>25</v>
      </c>
      <c r="U31" s="8"/>
      <c r="V31" s="8"/>
      <c r="W31" s="8"/>
      <c r="X31" s="8"/>
      <c r="Y31" s="8"/>
      <c r="Z31" s="8"/>
    </row>
    <row r="32" ht="15.75" customHeight="1">
      <c r="A32" s="11" t="s">
        <v>59</v>
      </c>
      <c r="B32" s="9" t="s">
        <v>60</v>
      </c>
      <c r="C32" s="10" t="s">
        <v>35</v>
      </c>
      <c r="D32" s="6" t="s">
        <v>23</v>
      </c>
      <c r="E32" s="6" t="s">
        <v>32</v>
      </c>
      <c r="F32" s="6">
        <v>107.0</v>
      </c>
      <c r="G32" s="6">
        <v>110.0</v>
      </c>
      <c r="H32" s="6">
        <v>-297.5</v>
      </c>
      <c r="I32" s="6">
        <v>-310.0</v>
      </c>
      <c r="J32" s="6">
        <v>-322.5</v>
      </c>
      <c r="K32" s="6"/>
      <c r="L32" s="6"/>
      <c r="M32" s="6"/>
      <c r="N32" s="6"/>
      <c r="O32" s="6"/>
      <c r="P32" s="6"/>
      <c r="Q32" s="6"/>
      <c r="R32" s="6"/>
      <c r="S32" s="6"/>
      <c r="T32" s="6" t="s">
        <v>25</v>
      </c>
      <c r="U32" s="8"/>
      <c r="V32" s="8"/>
      <c r="W32" s="8"/>
      <c r="X32" s="8"/>
      <c r="Y32" s="8"/>
      <c r="Z32" s="8"/>
    </row>
    <row r="33" ht="15.75" customHeight="1">
      <c r="A33" s="6">
        <v>1.0</v>
      </c>
      <c r="B33" s="9" t="s">
        <v>61</v>
      </c>
      <c r="C33" s="10" t="s">
        <v>35</v>
      </c>
      <c r="D33" s="6" t="s">
        <v>23</v>
      </c>
      <c r="E33" s="6" t="s">
        <v>32</v>
      </c>
      <c r="F33" s="6">
        <v>115.3</v>
      </c>
      <c r="G33" s="6">
        <v>125.0</v>
      </c>
      <c r="H33" s="6">
        <v>212.5</v>
      </c>
      <c r="I33" s="6">
        <v>230.0</v>
      </c>
      <c r="J33" s="6">
        <v>240.0</v>
      </c>
      <c r="K33" s="6"/>
      <c r="L33" s="6">
        <v>132.5</v>
      </c>
      <c r="M33" s="6">
        <v>140.0</v>
      </c>
      <c r="N33" s="6">
        <v>145.0</v>
      </c>
      <c r="O33" s="6">
        <v>245.0</v>
      </c>
      <c r="P33" s="6">
        <v>265.0</v>
      </c>
      <c r="Q33" s="6">
        <v>280.0</v>
      </c>
      <c r="R33" s="6"/>
      <c r="S33" s="6">
        <v>665.0</v>
      </c>
      <c r="T33" s="6" t="s">
        <v>25</v>
      </c>
      <c r="U33" s="8"/>
      <c r="V33" s="8"/>
      <c r="W33" s="8"/>
      <c r="X33" s="8"/>
      <c r="Y33" s="8"/>
      <c r="Z33" s="8"/>
    </row>
    <row r="34" ht="15.75" customHeight="1">
      <c r="A34" s="6">
        <v>1.0</v>
      </c>
      <c r="B34" s="6" t="s">
        <v>62</v>
      </c>
      <c r="C34" s="10" t="s">
        <v>35</v>
      </c>
      <c r="D34" s="6" t="s">
        <v>23</v>
      </c>
      <c r="E34" s="6" t="s">
        <v>55</v>
      </c>
      <c r="F34" s="6">
        <v>134.3</v>
      </c>
      <c r="G34" s="6">
        <v>140.0</v>
      </c>
      <c r="H34" s="6">
        <v>292.5</v>
      </c>
      <c r="I34" s="6">
        <v>312.5</v>
      </c>
      <c r="J34" s="6">
        <v>-322.5</v>
      </c>
      <c r="K34" s="6"/>
      <c r="L34" s="6">
        <v>185.0</v>
      </c>
      <c r="M34" s="6">
        <v>197.5</v>
      </c>
      <c r="N34" s="6">
        <v>-205.0</v>
      </c>
      <c r="O34" s="6">
        <v>315.0</v>
      </c>
      <c r="P34" s="6">
        <v>-330.0</v>
      </c>
      <c r="Q34" s="6"/>
      <c r="R34" s="6"/>
      <c r="S34" s="6">
        <v>825.0</v>
      </c>
      <c r="T34" s="6" t="s">
        <v>25</v>
      </c>
      <c r="U34" s="8"/>
      <c r="V34" s="8"/>
      <c r="W34" s="8"/>
      <c r="X34" s="8"/>
      <c r="Y34" s="8"/>
      <c r="Z34" s="8"/>
    </row>
    <row r="35" ht="15.75" customHeight="1">
      <c r="A35" s="6">
        <v>2.0</v>
      </c>
      <c r="B35" s="6" t="s">
        <v>63</v>
      </c>
      <c r="C35" s="10" t="s">
        <v>35</v>
      </c>
      <c r="D35" s="6" t="s">
        <v>23</v>
      </c>
      <c r="E35" s="6" t="s">
        <v>32</v>
      </c>
      <c r="F35" s="6">
        <v>126.8</v>
      </c>
      <c r="G35" s="6">
        <v>140.0</v>
      </c>
      <c r="H35" s="6">
        <v>247.5</v>
      </c>
      <c r="I35" s="6">
        <v>260.0</v>
      </c>
      <c r="J35" s="6">
        <v>272.5</v>
      </c>
      <c r="K35" s="6"/>
      <c r="L35" s="6">
        <v>-135.0</v>
      </c>
      <c r="M35" s="6">
        <v>145.0</v>
      </c>
      <c r="N35" s="6">
        <v>150.0</v>
      </c>
      <c r="O35" s="6">
        <v>247.5</v>
      </c>
      <c r="P35" s="6">
        <v>-260.0</v>
      </c>
      <c r="Q35" s="6">
        <v>260.0</v>
      </c>
      <c r="R35" s="6"/>
      <c r="S35" s="6">
        <v>682.5</v>
      </c>
      <c r="T35" s="6" t="s">
        <v>25</v>
      </c>
      <c r="U35" s="8"/>
      <c r="V35" s="8"/>
      <c r="W35" s="8"/>
      <c r="X35" s="8"/>
      <c r="Y35" s="8"/>
      <c r="Z35" s="8"/>
    </row>
    <row r="36" ht="15.75" customHeight="1">
      <c r="A36" s="6">
        <v>1.0</v>
      </c>
      <c r="B36" s="6" t="s">
        <v>64</v>
      </c>
      <c r="C36" s="10" t="s">
        <v>35</v>
      </c>
      <c r="D36" s="6" t="s">
        <v>23</v>
      </c>
      <c r="E36" s="6" t="s">
        <v>65</v>
      </c>
      <c r="F36" s="6">
        <v>64.2</v>
      </c>
      <c r="G36" s="6">
        <v>67.5</v>
      </c>
      <c r="H36" s="6">
        <v>-150.0</v>
      </c>
      <c r="I36" s="6">
        <v>150.0</v>
      </c>
      <c r="J36" s="6">
        <v>-162.5</v>
      </c>
      <c r="K36" s="6"/>
      <c r="L36" s="6">
        <v>62.5</v>
      </c>
      <c r="M36" s="6">
        <v>70.0</v>
      </c>
      <c r="N36" s="6">
        <v>75.0</v>
      </c>
      <c r="O36" s="6">
        <v>165.0</v>
      </c>
      <c r="P36" s="6">
        <v>177.0</v>
      </c>
      <c r="Q36" s="6">
        <v>185.0</v>
      </c>
      <c r="R36" s="6"/>
      <c r="S36" s="6">
        <v>410.0</v>
      </c>
      <c r="T36" s="6" t="s">
        <v>25</v>
      </c>
      <c r="U36" s="8"/>
      <c r="V36" s="8"/>
      <c r="W36" s="8"/>
      <c r="X36" s="8"/>
      <c r="Y36" s="8"/>
      <c r="Z36" s="8"/>
    </row>
    <row r="37" ht="15.75" customHeight="1">
      <c r="A37" s="6">
        <v>1.0</v>
      </c>
      <c r="B37" s="6" t="s">
        <v>66</v>
      </c>
      <c r="C37" s="10" t="s">
        <v>35</v>
      </c>
      <c r="D37" s="6" t="s">
        <v>23</v>
      </c>
      <c r="E37" s="6" t="s">
        <v>65</v>
      </c>
      <c r="F37" s="6">
        <v>70.4</v>
      </c>
      <c r="G37" s="6">
        <v>75.0</v>
      </c>
      <c r="H37" s="6">
        <v>210.0</v>
      </c>
      <c r="I37" s="6">
        <v>-222.5</v>
      </c>
      <c r="J37" s="6">
        <v>-222.5</v>
      </c>
      <c r="K37" s="6"/>
      <c r="L37" s="6">
        <v>110.0</v>
      </c>
      <c r="M37" s="6">
        <v>117.5</v>
      </c>
      <c r="N37" s="6">
        <v>-132.5</v>
      </c>
      <c r="O37" s="6">
        <v>235.0</v>
      </c>
      <c r="P37" s="6">
        <v>252.5</v>
      </c>
      <c r="Q37" s="6">
        <v>265.0</v>
      </c>
      <c r="R37" s="6"/>
      <c r="S37" s="6">
        <v>592.5</v>
      </c>
      <c r="T37" s="6" t="s">
        <v>25</v>
      </c>
      <c r="U37" s="8"/>
      <c r="V37" s="8"/>
      <c r="W37" s="8"/>
      <c r="X37" s="8"/>
      <c r="Y37" s="8"/>
      <c r="Z37" s="8"/>
    </row>
    <row r="38" ht="15.75" customHeight="1">
      <c r="A38" s="6">
        <v>1.0</v>
      </c>
      <c r="B38" s="6" t="s">
        <v>67</v>
      </c>
      <c r="C38" s="10" t="s">
        <v>35</v>
      </c>
      <c r="D38" s="6" t="s">
        <v>23</v>
      </c>
      <c r="E38" s="6" t="s">
        <v>65</v>
      </c>
      <c r="F38" s="6">
        <v>88.2</v>
      </c>
      <c r="G38" s="6">
        <v>90.0</v>
      </c>
      <c r="H38" s="6">
        <v>220.0</v>
      </c>
      <c r="I38" s="6">
        <v>230.0</v>
      </c>
      <c r="J38" s="6">
        <v>-237.5</v>
      </c>
      <c r="K38" s="6"/>
      <c r="L38" s="6">
        <v>-120.0</v>
      </c>
      <c r="M38" s="6">
        <v>120.0</v>
      </c>
      <c r="N38" s="6">
        <v>130.0</v>
      </c>
      <c r="O38" s="6">
        <v>240.0</v>
      </c>
      <c r="P38" s="6">
        <v>260.0</v>
      </c>
      <c r="Q38" s="6">
        <v>275.0</v>
      </c>
      <c r="R38" s="6"/>
      <c r="S38" s="6">
        <v>635.0</v>
      </c>
      <c r="T38" s="6" t="s">
        <v>25</v>
      </c>
      <c r="U38" s="8"/>
      <c r="V38" s="8"/>
      <c r="W38" s="8"/>
      <c r="X38" s="8"/>
      <c r="Y38" s="8"/>
      <c r="Z38" s="8"/>
    </row>
    <row r="39" ht="15.75" customHeight="1">
      <c r="A39" s="6">
        <v>2.0</v>
      </c>
      <c r="B39" s="6" t="s">
        <v>68</v>
      </c>
      <c r="C39" s="10" t="s">
        <v>35</v>
      </c>
      <c r="D39" s="6" t="s">
        <v>23</v>
      </c>
      <c r="E39" s="6" t="s">
        <v>65</v>
      </c>
      <c r="F39" s="6">
        <v>88.7</v>
      </c>
      <c r="G39" s="6">
        <v>90.0</v>
      </c>
      <c r="H39" s="6">
        <v>160.0</v>
      </c>
      <c r="I39" s="6">
        <v>180.0</v>
      </c>
      <c r="J39" s="6">
        <v>-190.0</v>
      </c>
      <c r="K39" s="6"/>
      <c r="L39" s="6">
        <v>110.0</v>
      </c>
      <c r="M39" s="6">
        <v>125.0</v>
      </c>
      <c r="N39" s="6">
        <v>132.5</v>
      </c>
      <c r="O39" s="6">
        <v>160.0</v>
      </c>
      <c r="P39" s="6">
        <v>180.0</v>
      </c>
      <c r="Q39" s="6">
        <v>-190.0</v>
      </c>
      <c r="R39" s="6"/>
      <c r="S39" s="6">
        <v>492.5</v>
      </c>
      <c r="T39" s="6" t="s">
        <v>25</v>
      </c>
      <c r="U39" s="8"/>
      <c r="V39" s="8"/>
      <c r="W39" s="8"/>
      <c r="X39" s="8"/>
      <c r="Y39" s="8"/>
      <c r="Z39" s="8"/>
    </row>
    <row r="40" ht="15.75" customHeight="1">
      <c r="A40" s="6">
        <v>1.0</v>
      </c>
      <c r="B40" s="6" t="s">
        <v>69</v>
      </c>
      <c r="C40" s="10" t="s">
        <v>35</v>
      </c>
      <c r="D40" s="6" t="s">
        <v>23</v>
      </c>
      <c r="E40" s="6" t="s">
        <v>65</v>
      </c>
      <c r="F40" s="6">
        <v>94.4</v>
      </c>
      <c r="G40" s="6">
        <v>100.0</v>
      </c>
      <c r="H40" s="6">
        <v>227.5</v>
      </c>
      <c r="I40" s="6">
        <v>235.0</v>
      </c>
      <c r="J40" s="6">
        <v>-245.0</v>
      </c>
      <c r="K40" s="6"/>
      <c r="L40" s="6">
        <v>-147.5</v>
      </c>
      <c r="M40" s="6">
        <v>-160.0</v>
      </c>
      <c r="N40" s="6">
        <v>160.0</v>
      </c>
      <c r="O40" s="6">
        <v>257.5</v>
      </c>
      <c r="P40" s="6">
        <v>-265.0</v>
      </c>
      <c r="Q40" s="6">
        <v>-265.0</v>
      </c>
      <c r="R40" s="6"/>
      <c r="S40" s="6">
        <v>652.5</v>
      </c>
      <c r="T40" s="6" t="s">
        <v>25</v>
      </c>
      <c r="U40" s="8"/>
      <c r="V40" s="8"/>
      <c r="W40" s="8"/>
      <c r="X40" s="8"/>
      <c r="Y40" s="8"/>
      <c r="Z40" s="8"/>
    </row>
    <row r="41" ht="15.75" customHeight="1">
      <c r="A41" s="6">
        <v>1.0</v>
      </c>
      <c r="B41" s="6" t="s">
        <v>70</v>
      </c>
      <c r="C41" s="10" t="s">
        <v>35</v>
      </c>
      <c r="D41" s="6" t="s">
        <v>23</v>
      </c>
      <c r="E41" s="6" t="s">
        <v>55</v>
      </c>
      <c r="F41" s="6">
        <v>99.8</v>
      </c>
      <c r="G41" s="6">
        <v>100.0</v>
      </c>
      <c r="H41" s="6">
        <v>242.5</v>
      </c>
      <c r="I41" s="6">
        <v>257.5</v>
      </c>
      <c r="J41" s="6">
        <v>-265.0</v>
      </c>
      <c r="K41" s="6"/>
      <c r="L41" s="6">
        <v>135.0</v>
      </c>
      <c r="M41" s="6">
        <v>145.0</v>
      </c>
      <c r="N41" s="6">
        <v>150.0</v>
      </c>
      <c r="O41" s="6">
        <v>215.0</v>
      </c>
      <c r="P41" s="6">
        <v>227.5</v>
      </c>
      <c r="Q41" s="6">
        <v>237.5</v>
      </c>
      <c r="R41" s="6"/>
      <c r="S41" s="6">
        <v>645.0</v>
      </c>
      <c r="T41" s="6" t="s">
        <v>25</v>
      </c>
      <c r="U41" s="8"/>
      <c r="V41" s="8"/>
      <c r="W41" s="8"/>
      <c r="X41" s="8"/>
      <c r="Y41" s="8"/>
      <c r="Z41" s="8"/>
    </row>
    <row r="42" ht="15.75" customHeight="1">
      <c r="A42" s="6">
        <v>1.0</v>
      </c>
      <c r="B42" s="6" t="s">
        <v>71</v>
      </c>
      <c r="C42" s="10" t="s">
        <v>35</v>
      </c>
      <c r="D42" s="6" t="s">
        <v>23</v>
      </c>
      <c r="E42" s="6" t="s">
        <v>55</v>
      </c>
      <c r="F42" s="6">
        <v>122.9</v>
      </c>
      <c r="G42" s="6">
        <v>125.0</v>
      </c>
      <c r="H42" s="6">
        <v>222.0</v>
      </c>
      <c r="I42" s="6">
        <v>-230.0</v>
      </c>
      <c r="J42" s="6">
        <v>-230.0</v>
      </c>
      <c r="K42" s="6"/>
      <c r="L42" s="6">
        <v>182.0</v>
      </c>
      <c r="M42" s="6">
        <v>-190.0</v>
      </c>
      <c r="N42" s="6">
        <v>-190.0</v>
      </c>
      <c r="O42" s="6">
        <v>222.0</v>
      </c>
      <c r="P42" s="6">
        <v>232.5</v>
      </c>
      <c r="Q42" s="6">
        <v>247.5</v>
      </c>
      <c r="R42" s="6"/>
      <c r="S42" s="6">
        <v>651.5</v>
      </c>
      <c r="T42" s="6" t="s">
        <v>25</v>
      </c>
      <c r="U42" s="8"/>
      <c r="V42" s="8"/>
      <c r="W42" s="8"/>
      <c r="X42" s="8"/>
      <c r="Y42" s="8"/>
      <c r="Z42" s="8"/>
    </row>
    <row r="43" ht="15.75" customHeight="1">
      <c r="A43" s="6">
        <v>1.0</v>
      </c>
      <c r="B43" s="6" t="s">
        <v>72</v>
      </c>
      <c r="C43" s="10" t="s">
        <v>35</v>
      </c>
      <c r="D43" s="6" t="s">
        <v>23</v>
      </c>
      <c r="E43" s="6" t="s">
        <v>55</v>
      </c>
      <c r="F43" s="6">
        <v>137.6</v>
      </c>
      <c r="G43" s="6">
        <v>140.0</v>
      </c>
      <c r="H43" s="6">
        <v>340.0</v>
      </c>
      <c r="I43" s="6">
        <v>365.0</v>
      </c>
      <c r="J43" s="6"/>
      <c r="K43" s="6"/>
      <c r="L43" s="6">
        <v>200.0</v>
      </c>
      <c r="M43" s="6">
        <v>212.5</v>
      </c>
      <c r="N43" s="6">
        <v>217.5</v>
      </c>
      <c r="O43" s="6">
        <v>272.5</v>
      </c>
      <c r="P43" s="6">
        <v>285.0</v>
      </c>
      <c r="Q43" s="6">
        <v>292.5</v>
      </c>
      <c r="R43" s="6"/>
      <c r="S43" s="6">
        <v>875.0</v>
      </c>
      <c r="T43" s="6" t="s">
        <v>25</v>
      </c>
      <c r="U43" s="8"/>
      <c r="V43" s="8"/>
      <c r="W43" s="8"/>
      <c r="X43" s="8"/>
      <c r="Y43" s="8"/>
      <c r="Z43" s="8"/>
    </row>
    <row r="44" ht="15.75" customHeight="1">
      <c r="A44" s="6">
        <v>1.0</v>
      </c>
      <c r="B44" s="6" t="s">
        <v>73</v>
      </c>
      <c r="C44" s="10" t="s">
        <v>35</v>
      </c>
      <c r="D44" s="6" t="s">
        <v>23</v>
      </c>
      <c r="E44" s="6" t="s">
        <v>29</v>
      </c>
      <c r="F44" s="6">
        <v>85.9</v>
      </c>
      <c r="G44" s="6">
        <v>90.0</v>
      </c>
      <c r="H44" s="6"/>
      <c r="I44" s="6"/>
      <c r="J44" s="6"/>
      <c r="K44" s="6"/>
      <c r="L44" s="6">
        <v>167.5</v>
      </c>
      <c r="M44" s="6">
        <v>177.5</v>
      </c>
      <c r="N44" s="6">
        <v>185.0</v>
      </c>
      <c r="O44" s="6"/>
      <c r="P44" s="6"/>
      <c r="Q44" s="6"/>
      <c r="R44" s="6"/>
      <c r="S44" s="6">
        <v>185.0</v>
      </c>
      <c r="T44" s="6" t="s">
        <v>74</v>
      </c>
      <c r="U44" s="8"/>
      <c r="V44" s="8"/>
      <c r="W44" s="8"/>
      <c r="X44" s="8"/>
      <c r="Y44" s="8"/>
      <c r="Z44" s="8"/>
    </row>
    <row r="45" ht="15.75" customHeight="1">
      <c r="A45" s="6">
        <v>1.0</v>
      </c>
      <c r="B45" s="6" t="s">
        <v>75</v>
      </c>
      <c r="C45" s="10" t="s">
        <v>35</v>
      </c>
      <c r="D45" s="6" t="s">
        <v>23</v>
      </c>
      <c r="E45" s="6" t="s">
        <v>29</v>
      </c>
      <c r="F45" s="6">
        <v>106.2</v>
      </c>
      <c r="G45" s="6">
        <v>110.0</v>
      </c>
      <c r="H45" s="6"/>
      <c r="I45" s="6"/>
      <c r="J45" s="6"/>
      <c r="K45" s="6"/>
      <c r="L45" s="6">
        <v>170.0</v>
      </c>
      <c r="M45" s="6">
        <v>182.5</v>
      </c>
      <c r="N45" s="6">
        <v>191.0</v>
      </c>
      <c r="O45" s="6"/>
      <c r="P45" s="6"/>
      <c r="Q45" s="6"/>
      <c r="R45" s="6"/>
      <c r="S45" s="6">
        <v>191.0</v>
      </c>
      <c r="T45" s="6" t="s">
        <v>74</v>
      </c>
      <c r="U45" s="8"/>
      <c r="V45" s="8"/>
      <c r="W45" s="8"/>
      <c r="X45" s="8"/>
      <c r="Y45" s="8"/>
      <c r="Z45" s="8"/>
    </row>
    <row r="46" ht="15.75" customHeight="1">
      <c r="A46" s="6">
        <v>1.0</v>
      </c>
      <c r="B46" s="6" t="s">
        <v>76</v>
      </c>
      <c r="C46" s="10" t="s">
        <v>35</v>
      </c>
      <c r="D46" s="6" t="s">
        <v>23</v>
      </c>
      <c r="E46" s="6" t="s">
        <v>44</v>
      </c>
      <c r="F46" s="6">
        <v>118.3</v>
      </c>
      <c r="G46" s="6">
        <v>125.0</v>
      </c>
      <c r="H46" s="6"/>
      <c r="I46" s="6"/>
      <c r="J46" s="6"/>
      <c r="K46" s="6"/>
      <c r="L46" s="6">
        <v>260.0</v>
      </c>
      <c r="M46" s="6">
        <v>272.5</v>
      </c>
      <c r="N46" s="6">
        <v>-281.0</v>
      </c>
      <c r="O46" s="6"/>
      <c r="P46" s="6"/>
      <c r="Q46" s="6"/>
      <c r="R46" s="6"/>
      <c r="S46" s="6">
        <v>272.5</v>
      </c>
      <c r="T46" s="6" t="s">
        <v>74</v>
      </c>
      <c r="U46" s="8"/>
      <c r="V46" s="8"/>
      <c r="W46" s="8"/>
      <c r="X46" s="8"/>
      <c r="Y46" s="8"/>
      <c r="Z46" s="8"/>
    </row>
    <row r="47" ht="15.75" customHeight="1">
      <c r="A47" s="6">
        <v>1.0</v>
      </c>
      <c r="B47" s="6" t="s">
        <v>77</v>
      </c>
      <c r="C47" s="10" t="s">
        <v>35</v>
      </c>
      <c r="D47" s="6" t="s">
        <v>23</v>
      </c>
      <c r="E47" s="6" t="s">
        <v>32</v>
      </c>
      <c r="F47" s="6">
        <v>120.9</v>
      </c>
      <c r="G47" s="6">
        <v>125.0</v>
      </c>
      <c r="H47" s="6"/>
      <c r="I47" s="6"/>
      <c r="J47" s="6"/>
      <c r="K47" s="6"/>
      <c r="L47" s="6">
        <v>145.0</v>
      </c>
      <c r="M47" s="6">
        <v>-155.0</v>
      </c>
      <c r="N47" s="6">
        <v>155.0</v>
      </c>
      <c r="O47" s="6"/>
      <c r="P47" s="6"/>
      <c r="Q47" s="6"/>
      <c r="R47" s="6"/>
      <c r="S47" s="6">
        <v>155.0</v>
      </c>
      <c r="T47" s="6" t="s">
        <v>74</v>
      </c>
      <c r="U47" s="8"/>
      <c r="V47" s="8"/>
      <c r="W47" s="8"/>
      <c r="X47" s="8"/>
      <c r="Y47" s="8"/>
      <c r="Z47" s="8"/>
    </row>
    <row r="48" ht="15.75" customHeight="1">
      <c r="A48" s="6">
        <v>1.0</v>
      </c>
      <c r="B48" s="6" t="s">
        <v>78</v>
      </c>
      <c r="C48" s="10" t="s">
        <v>35</v>
      </c>
      <c r="D48" s="6" t="s">
        <v>23</v>
      </c>
      <c r="E48" s="6" t="s">
        <v>55</v>
      </c>
      <c r="F48" s="6">
        <v>121.8</v>
      </c>
      <c r="G48" s="6">
        <v>125.0</v>
      </c>
      <c r="H48" s="6"/>
      <c r="I48" s="6"/>
      <c r="J48" s="6"/>
      <c r="K48" s="6"/>
      <c r="L48" s="6">
        <v>192.5</v>
      </c>
      <c r="M48" s="6">
        <v>202.5</v>
      </c>
      <c r="N48" s="6">
        <v>-207.5</v>
      </c>
      <c r="O48" s="6"/>
      <c r="P48" s="6"/>
      <c r="Q48" s="6"/>
      <c r="R48" s="6"/>
      <c r="S48" s="6">
        <v>202.5</v>
      </c>
      <c r="T48" s="6" t="s">
        <v>74</v>
      </c>
      <c r="U48" s="8"/>
      <c r="V48" s="8"/>
      <c r="W48" s="8"/>
      <c r="X48" s="8"/>
      <c r="Y48" s="8"/>
      <c r="Z48" s="8"/>
    </row>
    <row r="49" ht="15.75" customHeight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8"/>
      <c r="B83" s="8" t="s">
        <v>79</v>
      </c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8"/>
      <c r="B995" s="8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8"/>
      <c r="B996" s="8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8"/>
      <c r="B997" s="8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8"/>
      <c r="B998" s="8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8"/>
      <c r="B999" s="8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8"/>
      <c r="B1000" s="8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27.43"/>
    <col customWidth="1" min="3" max="3" width="7.14"/>
    <col customWidth="1" min="4" max="4" width="8.14"/>
    <col customWidth="1" min="5" max="5" width="11.0"/>
    <col customWidth="1" min="6" max="6" width="9.14"/>
    <col customWidth="1" min="7" max="7" width="0.14"/>
    <col customWidth="1" min="8" max="8" width="9.14"/>
    <col customWidth="1" min="9" max="9" width="9.71"/>
    <col customWidth="1" min="10" max="20" width="8.71"/>
    <col customWidth="1" min="21" max="21" width="14.86"/>
    <col customWidth="1" min="22" max="26" width="8.71"/>
  </cols>
  <sheetData>
    <row r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80</v>
      </c>
      <c r="H2" s="12" t="s">
        <v>81</v>
      </c>
      <c r="I2" s="12" t="s">
        <v>82</v>
      </c>
      <c r="J2" s="12" t="s">
        <v>83</v>
      </c>
      <c r="K2" s="12" t="s">
        <v>84</v>
      </c>
      <c r="L2" s="12" t="s">
        <v>85</v>
      </c>
      <c r="M2" s="12" t="s">
        <v>86</v>
      </c>
      <c r="N2" s="12" t="s">
        <v>87</v>
      </c>
      <c r="O2" s="12" t="s">
        <v>88</v>
      </c>
      <c r="P2" s="12" t="s">
        <v>89</v>
      </c>
      <c r="Q2" s="12" t="s">
        <v>90</v>
      </c>
      <c r="R2" s="12" t="s">
        <v>91</v>
      </c>
      <c r="S2" s="12" t="s">
        <v>92</v>
      </c>
      <c r="T2" s="12" t="s">
        <v>93</v>
      </c>
      <c r="U2" s="12" t="s">
        <v>20</v>
      </c>
    </row>
    <row r="3">
      <c r="A3" s="6">
        <v>1.0</v>
      </c>
      <c r="B3" s="6" t="s">
        <v>21</v>
      </c>
      <c r="C3" s="7" t="s">
        <v>22</v>
      </c>
      <c r="D3" s="6" t="s">
        <v>23</v>
      </c>
      <c r="E3" s="6" t="s">
        <v>24</v>
      </c>
      <c r="F3" s="6">
        <f>SUM(Kilos!F3*2.2045)</f>
        <v>157.4013</v>
      </c>
      <c r="G3" s="6">
        <v>75.0</v>
      </c>
      <c r="H3" s="6">
        <f t="shared" ref="H3:H48" si="1">INT(G3*2.20462)</f>
        <v>165</v>
      </c>
      <c r="I3" s="6">
        <f>SUM(Kilos!H3*2.204622)</f>
        <v>214.950645</v>
      </c>
      <c r="J3" s="6">
        <f>SUM(Kilos!I3*2.204622)</f>
        <v>231.48531</v>
      </c>
      <c r="K3" s="6">
        <f>SUM(Kilos!J3*2.204622)</f>
        <v>242.50842</v>
      </c>
      <c r="L3" s="6">
        <f>SUM(Kilos!K3*2.204622)</f>
        <v>0</v>
      </c>
      <c r="M3" s="6">
        <f>SUM(Kilos!L3*2.204622)</f>
        <v>99.20799</v>
      </c>
      <c r="N3" s="6">
        <f>SUM(Kilos!M3*2.204622)</f>
        <v>110.2311</v>
      </c>
      <c r="O3" s="6">
        <f>SUM(Kilos!N3*2.204622)</f>
        <v>121.25421</v>
      </c>
      <c r="P3" s="6">
        <f>SUM(Kilos!O3*2.204622)</f>
        <v>259.043085</v>
      </c>
      <c r="Q3" s="6">
        <f>SUM(Kilos!P3*2.204622)</f>
        <v>281.089305</v>
      </c>
      <c r="R3" s="13">
        <f>SUM(Kilos!Q3*2.204622)</f>
        <v>303.135525</v>
      </c>
      <c r="S3" s="6">
        <f>SUM(Kilos!R3*2.204622)</f>
        <v>0</v>
      </c>
      <c r="T3" s="13">
        <f>SUM(Kilos!S3*2.204622)</f>
        <v>666.898155</v>
      </c>
      <c r="U3" s="6" t="s">
        <v>25</v>
      </c>
    </row>
    <row r="4">
      <c r="A4" s="6">
        <v>2.0</v>
      </c>
      <c r="B4" s="6" t="s">
        <v>26</v>
      </c>
      <c r="C4" s="7" t="s">
        <v>22</v>
      </c>
      <c r="D4" s="6" t="s">
        <v>23</v>
      </c>
      <c r="E4" s="6" t="s">
        <v>24</v>
      </c>
      <c r="F4" s="6">
        <f>SUM(Kilos!F4*2.2045)</f>
        <v>165.3375</v>
      </c>
      <c r="G4" s="6">
        <v>75.0</v>
      </c>
      <c r="H4" s="6">
        <f t="shared" si="1"/>
        <v>165</v>
      </c>
      <c r="I4" s="6">
        <f>SUM(Kilos!H4*2.204622)</f>
        <v>236.996865</v>
      </c>
      <c r="J4" s="6">
        <f>SUM(Kilos!I4*2.204622)</f>
        <v>253.53153</v>
      </c>
      <c r="K4" s="13">
        <f>SUM(Kilos!J4*2.204622)</f>
        <v>264.55464</v>
      </c>
      <c r="L4" s="6">
        <f>SUM(Kilos!K4*2.204622)</f>
        <v>0</v>
      </c>
      <c r="M4" s="6">
        <f>SUM(Kilos!L4*2.204622)</f>
        <v>115.742655</v>
      </c>
      <c r="N4" s="6">
        <f>SUM(Kilos!M4*2.204622)</f>
        <v>126.765765</v>
      </c>
      <c r="O4" s="13">
        <f>SUM(Kilos!N4*2.204622)</f>
        <v>137.788875</v>
      </c>
      <c r="P4" s="6">
        <f>SUM(Kilos!O4*2.204622)</f>
        <v>242.50842</v>
      </c>
      <c r="Q4" s="6">
        <f>SUM(Kilos!P4*2.204622)</f>
        <v>259.043085</v>
      </c>
      <c r="R4" s="6">
        <f>SUM(Kilos!Q4*2.204622)</f>
        <v>-275.57775</v>
      </c>
      <c r="S4" s="6">
        <f>SUM(Kilos!R4*2.204622)</f>
        <v>0</v>
      </c>
      <c r="T4" s="6">
        <f>SUM(Kilos!S4*2.204622)</f>
        <v>661.3866</v>
      </c>
      <c r="U4" s="6" t="s">
        <v>25</v>
      </c>
    </row>
    <row r="5">
      <c r="A5" s="6">
        <v>1.0</v>
      </c>
      <c r="B5" s="6" t="s">
        <v>27</v>
      </c>
      <c r="C5" s="7" t="s">
        <v>22</v>
      </c>
      <c r="D5" s="6" t="s">
        <v>23</v>
      </c>
      <c r="E5" s="6" t="s">
        <v>24</v>
      </c>
      <c r="F5" s="6">
        <f>SUM(Kilos!F5*2.2045)</f>
        <v>181.43035</v>
      </c>
      <c r="G5" s="6">
        <v>82.5</v>
      </c>
      <c r="H5" s="6">
        <f t="shared" si="1"/>
        <v>181</v>
      </c>
      <c r="I5" s="6">
        <f>SUM(Kilos!H5*2.204622)</f>
        <v>220.4622</v>
      </c>
      <c r="J5" s="6">
        <f>SUM(Kilos!I5*2.204622)</f>
        <v>231.48531</v>
      </c>
      <c r="K5" s="6">
        <f>SUM(Kilos!J5*2.204622)</f>
        <v>242.50842</v>
      </c>
      <c r="L5" s="6">
        <f>SUM(Kilos!K5*2.204622)</f>
        <v>0</v>
      </c>
      <c r="M5" s="6">
        <f>SUM(Kilos!L5*2.204622)</f>
        <v>93.696435</v>
      </c>
      <c r="N5" s="6">
        <f>SUM(Kilos!M5*2.204622)</f>
        <v>104.719545</v>
      </c>
      <c r="O5" s="6">
        <f>SUM(Kilos!N5*2.204622)</f>
        <v>115.742655</v>
      </c>
      <c r="P5" s="6">
        <f>SUM(Kilos!O5*2.204622)</f>
        <v>275.57775</v>
      </c>
      <c r="Q5" s="6">
        <f>SUM(Kilos!P5*2.204622)</f>
        <v>297.62397</v>
      </c>
      <c r="R5" s="6">
        <f>SUM(Kilos!Q5*2.204622)</f>
        <v>-308.64708</v>
      </c>
      <c r="S5" s="6">
        <f>SUM(Kilos!R5*2.204622)</f>
        <v>0</v>
      </c>
      <c r="T5" s="6">
        <f>SUM(Kilos!S5*2.204622)</f>
        <v>655.875045</v>
      </c>
      <c r="U5" s="6" t="s">
        <v>25</v>
      </c>
    </row>
    <row r="6">
      <c r="A6" s="6">
        <v>1.0</v>
      </c>
      <c r="B6" s="6" t="s">
        <v>28</v>
      </c>
      <c r="C6" s="7" t="s">
        <v>22</v>
      </c>
      <c r="D6" s="6" t="s">
        <v>23</v>
      </c>
      <c r="E6" s="6" t="s">
        <v>29</v>
      </c>
      <c r="F6" s="6">
        <f>SUM(Kilos!F6*2.2045)</f>
        <v>144.6152</v>
      </c>
      <c r="G6" s="6">
        <v>67.5</v>
      </c>
      <c r="H6" s="6">
        <f t="shared" si="1"/>
        <v>148</v>
      </c>
      <c r="I6" s="13">
        <f>SUM(Kilos!H6*2.204622)</f>
        <v>220.4622</v>
      </c>
      <c r="J6" s="6">
        <f>SUM(Kilos!I6*2.204622)</f>
        <v>-236.996865</v>
      </c>
      <c r="K6" s="6">
        <f>SUM(Kilos!J6*2.204622)</f>
        <v>-236.996865</v>
      </c>
      <c r="L6" s="6">
        <f>SUM(Kilos!K6*2.204622)</f>
        <v>0</v>
      </c>
      <c r="M6" s="6">
        <f>SUM(Kilos!L6*2.204622)</f>
        <v>82.673325</v>
      </c>
      <c r="N6" s="6">
        <f>SUM(Kilos!M6*2.204622)</f>
        <v>88.18488</v>
      </c>
      <c r="O6" s="13">
        <f>SUM(Kilos!N6*2.204622)</f>
        <v>99.20799</v>
      </c>
      <c r="P6" s="6">
        <f>SUM(Kilos!O6*2.204622)</f>
        <v>242.50842</v>
      </c>
      <c r="Q6" s="6">
        <f>SUM(Kilos!P6*2.204622)</f>
        <v>253.53153</v>
      </c>
      <c r="R6" s="13">
        <f>SUM(Kilos!Q6*2.204622)</f>
        <v>270.066195</v>
      </c>
      <c r="S6" s="6">
        <f>SUM(Kilos!R6*2.204622)</f>
        <v>0</v>
      </c>
      <c r="T6" s="13">
        <f>SUM(Kilos!S6*2.204622)</f>
        <v>589.736385</v>
      </c>
      <c r="U6" s="6" t="s">
        <v>25</v>
      </c>
    </row>
    <row r="7">
      <c r="A7" s="6">
        <v>1.0</v>
      </c>
      <c r="B7" s="6" t="s">
        <v>30</v>
      </c>
      <c r="C7" s="7" t="s">
        <v>22</v>
      </c>
      <c r="D7" s="6" t="s">
        <v>23</v>
      </c>
      <c r="E7" s="6" t="s">
        <v>29</v>
      </c>
      <c r="F7" s="6">
        <f>SUM(Kilos!F7*2.2045)</f>
        <v>158.724</v>
      </c>
      <c r="G7" s="6">
        <v>75.0</v>
      </c>
      <c r="H7" s="6">
        <f t="shared" si="1"/>
        <v>165</v>
      </c>
      <c r="I7" s="6">
        <f>SUM(Kilos!H7*2.204622)</f>
        <v>275.57775</v>
      </c>
      <c r="J7" s="6">
        <f>SUM(Kilos!I7*2.204622)</f>
        <v>297.62397</v>
      </c>
      <c r="K7" s="13">
        <f>SUM(Kilos!J7*2.204622)</f>
        <v>303.135525</v>
      </c>
      <c r="L7" s="6">
        <f>SUM(Kilos!K7*2.204622)</f>
        <v>0</v>
      </c>
      <c r="M7" s="6">
        <f>SUM(Kilos!L7*2.204622)</f>
        <v>143.30043</v>
      </c>
      <c r="N7" s="13">
        <f>SUM(Kilos!M7*2.204622)</f>
        <v>165.34665</v>
      </c>
      <c r="O7" s="6">
        <f>SUM(Kilos!N7*2.204622)</f>
        <v>-192.904425</v>
      </c>
      <c r="P7" s="6">
        <f>SUM(Kilos!O7*2.204622)</f>
        <v>352.73952</v>
      </c>
      <c r="Q7" s="6">
        <f>SUM(Kilos!P7*2.204622)</f>
        <v>380.297295</v>
      </c>
      <c r="R7" s="13">
        <f>SUM(Kilos!Q7*2.204622)</f>
        <v>391.320405</v>
      </c>
      <c r="S7" s="6">
        <f>SUM(Kilos!R7*2.204622)</f>
        <v>0</v>
      </c>
      <c r="T7" s="13">
        <f>SUM(Kilos!S7*2.204622)</f>
        <v>859.80258</v>
      </c>
      <c r="U7" s="6" t="s">
        <v>25</v>
      </c>
    </row>
    <row r="8">
      <c r="A8" s="6">
        <v>1.0</v>
      </c>
      <c r="B8" s="6" t="s">
        <v>31</v>
      </c>
      <c r="C8" s="7" t="s">
        <v>22</v>
      </c>
      <c r="D8" s="6" t="s">
        <v>23</v>
      </c>
      <c r="E8" s="6" t="s">
        <v>32</v>
      </c>
      <c r="F8" s="6">
        <f>SUM(Kilos!F8*2.2045)</f>
        <v>131.16775</v>
      </c>
      <c r="G8" s="6">
        <v>60.0</v>
      </c>
      <c r="H8" s="6">
        <f t="shared" si="1"/>
        <v>132</v>
      </c>
      <c r="I8" s="6">
        <f>SUM(Kilos!H8*2.204622)</f>
        <v>242.50842</v>
      </c>
      <c r="J8" s="6">
        <f>SUM(Kilos!I8*2.204622)</f>
        <v>264.55464</v>
      </c>
      <c r="K8" s="13">
        <f>SUM(Kilos!J8*2.204622)</f>
        <v>275.57775</v>
      </c>
      <c r="L8" s="6">
        <f>SUM(Kilos!K8*2.204622)</f>
        <v>0</v>
      </c>
      <c r="M8" s="6">
        <f>SUM(Kilos!L8*2.204622)</f>
        <v>154.32354</v>
      </c>
      <c r="N8" s="6">
        <f>SUM(Kilos!M8*2.204622)</f>
        <v>165.34665</v>
      </c>
      <c r="O8" s="13">
        <f>SUM(Kilos!N8*2.204622)</f>
        <v>170.858205</v>
      </c>
      <c r="P8" s="6">
        <f>SUM(Kilos!O8*2.204622)</f>
        <v>391.320405</v>
      </c>
      <c r="Q8" s="6">
        <f>SUM(Kilos!P8*2.204622)</f>
        <v>413.366625</v>
      </c>
      <c r="R8" s="6">
        <f>SUM(Kilos!Q8*2.204622)</f>
        <v>429.90129</v>
      </c>
      <c r="S8" s="6">
        <f>SUM(Kilos!R8*2.204622)</f>
        <v>0</v>
      </c>
      <c r="T8" s="13">
        <f>SUM(Kilos!S8*2.204622)</f>
        <v>876.337245</v>
      </c>
      <c r="U8" s="6" t="s">
        <v>25</v>
      </c>
    </row>
    <row r="9">
      <c r="A9" s="6">
        <v>1.0</v>
      </c>
      <c r="B9" s="6" t="s">
        <v>33</v>
      </c>
      <c r="C9" s="7" t="s">
        <v>22</v>
      </c>
      <c r="D9" s="6" t="s">
        <v>23</v>
      </c>
      <c r="E9" s="6" t="s">
        <v>32</v>
      </c>
      <c r="F9" s="6">
        <f>SUM(Kilos!F9*2.2045)</f>
        <v>146.15835</v>
      </c>
      <c r="G9" s="6">
        <v>67.5</v>
      </c>
      <c r="H9" s="6">
        <f t="shared" si="1"/>
        <v>148</v>
      </c>
      <c r="I9" s="6">
        <f>SUM(Kilos!H9*2.204622)</f>
        <v>374.78574</v>
      </c>
      <c r="J9" s="13">
        <f>SUM(Kilos!I9*2.204622)</f>
        <v>401.241204</v>
      </c>
      <c r="K9" s="6">
        <f>SUM(Kilos!J9*2.204622)</f>
        <v>-418.87818</v>
      </c>
      <c r="L9" s="6">
        <f>SUM(Kilos!K9*2.204622)</f>
        <v>0</v>
      </c>
      <c r="M9" s="6">
        <f>SUM(Kilos!L9*2.204622)</f>
        <v>236.996865</v>
      </c>
      <c r="N9" s="13">
        <f>SUM(Kilos!M9*2.204622)</f>
        <v>264.55464</v>
      </c>
      <c r="O9" s="6">
        <f>SUM(Kilos!N9*2.204622)</f>
        <v>-297.62397</v>
      </c>
      <c r="P9" s="6">
        <f>SUM(Kilos!O9*2.204622)</f>
        <v>374.78574</v>
      </c>
      <c r="Q9" s="6">
        <f>SUM(Kilos!P9*2.204622)</f>
        <v>407.85507</v>
      </c>
      <c r="R9" s="13">
        <f>SUM(Kilos!Q9*2.204622)</f>
        <v>440.9244</v>
      </c>
      <c r="S9" s="6">
        <f>SUM(Kilos!R9*2.204622)</f>
        <v>0</v>
      </c>
      <c r="T9" s="13">
        <f>SUM(Kilos!S9*2.204622)</f>
        <v>1106.720244</v>
      </c>
      <c r="U9" s="6" t="s">
        <v>25</v>
      </c>
    </row>
    <row r="10">
      <c r="A10" s="6">
        <v>1.0</v>
      </c>
      <c r="B10" s="6" t="s">
        <v>34</v>
      </c>
      <c r="C10" s="10" t="s">
        <v>35</v>
      </c>
      <c r="D10" s="6" t="s">
        <v>23</v>
      </c>
      <c r="E10" s="6" t="s">
        <v>24</v>
      </c>
      <c r="F10" s="6">
        <f>SUM(Kilos!F10*2.2045)</f>
        <v>161.14895</v>
      </c>
      <c r="G10" s="6">
        <v>75.0</v>
      </c>
      <c r="H10" s="6">
        <f t="shared" si="1"/>
        <v>165</v>
      </c>
      <c r="I10" s="6">
        <f>SUM(Kilos!H10*2.204622)</f>
        <v>485.01684</v>
      </c>
      <c r="J10" s="13">
        <f>SUM(Kilos!I10*2.204622)</f>
        <v>512.574615</v>
      </c>
      <c r="K10" s="6">
        <f>SUM(Kilos!J10*2.204622)</f>
        <v>-541.234701</v>
      </c>
      <c r="L10" s="6">
        <f>SUM(Kilos!K10*2.204622)</f>
        <v>0</v>
      </c>
      <c r="M10" s="6">
        <f>SUM(Kilos!L10*2.204622)</f>
        <v>341.71641</v>
      </c>
      <c r="N10" s="6">
        <f>SUM(Kilos!M10*2.204622)</f>
        <v>358.251075</v>
      </c>
      <c r="O10" s="6">
        <f>SUM(Kilos!N10*2.204622)</f>
        <v>-376.990362</v>
      </c>
      <c r="P10" s="6">
        <f>SUM(Kilos!O10*2.204622)</f>
        <v>558.871677</v>
      </c>
      <c r="Q10" s="13">
        <f>SUM(Kilos!P10*2.204622)</f>
        <v>589.736385</v>
      </c>
      <c r="R10" s="6">
        <f>SUM(Kilos!Q10*2.204622)</f>
        <v>-606.27105</v>
      </c>
      <c r="S10" s="6">
        <f>SUM(Kilos!R10*2.204622)</f>
        <v>0</v>
      </c>
      <c r="T10" s="13">
        <f>SUM(Kilos!S10*2.204622)</f>
        <v>1460.562075</v>
      </c>
      <c r="U10" s="6" t="s">
        <v>25</v>
      </c>
    </row>
    <row r="11">
      <c r="A11" s="6">
        <v>2.0</v>
      </c>
      <c r="B11" s="6" t="s">
        <v>36</v>
      </c>
      <c r="C11" s="10" t="s">
        <v>35</v>
      </c>
      <c r="D11" s="6" t="s">
        <v>23</v>
      </c>
      <c r="E11" s="6" t="s">
        <v>24</v>
      </c>
      <c r="F11" s="6">
        <f>SUM(Kilos!F11*2.2045)</f>
        <v>153.4332</v>
      </c>
      <c r="G11" s="6">
        <v>75.0</v>
      </c>
      <c r="H11" s="6">
        <f t="shared" si="1"/>
        <v>165</v>
      </c>
      <c r="I11" s="6">
        <f>SUM(Kilos!H11*2.204622)</f>
        <v>407.85507</v>
      </c>
      <c r="J11" s="6">
        <f>SUM(Kilos!I11*2.204622)</f>
        <v>446.435955</v>
      </c>
      <c r="K11" s="6">
        <f>SUM(Kilos!J11*2.204622)</f>
        <v>-473.99373</v>
      </c>
      <c r="L11" s="6">
        <f>SUM(Kilos!K11*2.204622)</f>
        <v>0</v>
      </c>
      <c r="M11" s="6">
        <f>SUM(Kilos!L11*2.204622)</f>
        <v>231.48531</v>
      </c>
      <c r="N11" s="6">
        <f>SUM(Kilos!M11*2.204622)</f>
        <v>253.53153</v>
      </c>
      <c r="O11" s="6">
        <f>SUM(Kilos!N11*2.204622)</f>
        <v>286.60086</v>
      </c>
      <c r="P11" s="6">
        <f>SUM(Kilos!O11*2.204622)</f>
        <v>473.99373</v>
      </c>
      <c r="Q11" s="6">
        <f>SUM(Kilos!P11*2.204622)</f>
        <v>518.08617</v>
      </c>
      <c r="R11" s="6">
        <f>SUM(Kilos!Q11*2.204622)</f>
        <v>551.1555</v>
      </c>
      <c r="S11" s="6">
        <f>SUM(Kilos!R11*2.204622)</f>
        <v>0</v>
      </c>
      <c r="T11" s="6">
        <f>SUM(Kilos!S11*2.204622)</f>
        <v>1284.192315</v>
      </c>
      <c r="U11" s="6" t="s">
        <v>25</v>
      </c>
    </row>
    <row r="12">
      <c r="A12" s="6">
        <v>1.0</v>
      </c>
      <c r="B12" s="6" t="s">
        <v>94</v>
      </c>
      <c r="C12" s="10" t="s">
        <v>35</v>
      </c>
      <c r="D12" s="6" t="s">
        <v>23</v>
      </c>
      <c r="E12" s="6" t="s">
        <v>24</v>
      </c>
      <c r="F12" s="6">
        <f>SUM(Kilos!F12*2.2045)</f>
        <v>173.2737</v>
      </c>
      <c r="G12" s="6">
        <v>82.5</v>
      </c>
      <c r="H12" s="6">
        <f t="shared" si="1"/>
        <v>181</v>
      </c>
      <c r="I12" s="6">
        <f>SUM(Kilos!H12*2.204622)</f>
        <v>462.97062</v>
      </c>
      <c r="J12" s="6">
        <f>SUM(Kilos!I12*2.204622)</f>
        <v>-485.01684</v>
      </c>
      <c r="K12" s="13">
        <f>SUM(Kilos!J12*2.204622)</f>
        <v>507.06306</v>
      </c>
      <c r="L12" s="6">
        <f>SUM(Kilos!K12*2.204622)</f>
        <v>0</v>
      </c>
      <c r="M12" s="6">
        <f>SUM(Kilos!L12*2.204622)</f>
        <v>297.62397</v>
      </c>
      <c r="N12" s="6">
        <f>SUM(Kilos!M12*2.204622)</f>
        <v>314.158635</v>
      </c>
      <c r="O12" s="6">
        <f>SUM(Kilos!N12*2.204622)</f>
        <v>-343.921032</v>
      </c>
      <c r="P12" s="6">
        <f>SUM(Kilos!O12*2.204622)</f>
        <v>485.01684</v>
      </c>
      <c r="Q12" s="6">
        <f>SUM(Kilos!P12*2.204622)</f>
        <v>512.574615</v>
      </c>
      <c r="R12" s="6">
        <f>SUM(Kilos!Q12*2.204622)</f>
        <v>551.1555</v>
      </c>
      <c r="S12" s="6">
        <f>SUM(Kilos!R12*2.204622)</f>
        <v>0</v>
      </c>
      <c r="T12" s="6">
        <f>SUM(Kilos!S12*2.204622)</f>
        <v>1372.377195</v>
      </c>
      <c r="U12" s="6" t="s">
        <v>25</v>
      </c>
    </row>
    <row r="13">
      <c r="A13" s="6">
        <v>1.0</v>
      </c>
      <c r="B13" s="6" t="s">
        <v>38</v>
      </c>
      <c r="C13" s="10" t="s">
        <v>35</v>
      </c>
      <c r="D13" s="6" t="s">
        <v>23</v>
      </c>
      <c r="E13" s="6" t="s">
        <v>24</v>
      </c>
      <c r="F13" s="6">
        <f>SUM(Kilos!F13*2.2045)</f>
        <v>213.3956</v>
      </c>
      <c r="G13" s="6">
        <v>100.0</v>
      </c>
      <c r="H13" s="6">
        <f t="shared" si="1"/>
        <v>220</v>
      </c>
      <c r="I13" s="6">
        <f>SUM(Kilos!H13*2.204622)</f>
        <v>-606.27105</v>
      </c>
      <c r="J13" s="6">
        <f>SUM(Kilos!I13*2.204622)</f>
        <v>606.27105</v>
      </c>
      <c r="K13" s="13">
        <f>SUM(Kilos!J13*2.204622)</f>
        <v>639.34038</v>
      </c>
      <c r="L13" s="6">
        <f>SUM(Kilos!K13*2.204622)</f>
        <v>0</v>
      </c>
      <c r="M13" s="6">
        <f>SUM(Kilos!L13*2.204622)</f>
        <v>385.80885</v>
      </c>
      <c r="N13" s="6">
        <f>SUM(Kilos!M13*2.204622)</f>
        <v>407.85507</v>
      </c>
      <c r="O13" s="13">
        <f>SUM(Kilos!N13*2.204622)</f>
        <v>418.87818</v>
      </c>
      <c r="P13" s="6">
        <f>SUM(Kilos!O13*2.204622)</f>
        <v>639.34038</v>
      </c>
      <c r="Q13" s="13">
        <f>SUM(Kilos!P13*2.204622)</f>
        <v>672.40971</v>
      </c>
      <c r="R13" s="6">
        <f>SUM(Kilos!Q13*2.204622)</f>
        <v>-699.967485</v>
      </c>
      <c r="S13" s="6">
        <f>SUM(Kilos!R13*2.204622)</f>
        <v>0</v>
      </c>
      <c r="T13" s="13">
        <f>SUM(Kilos!S13*2.204622)</f>
        <v>1730.62827</v>
      </c>
      <c r="U13" s="6" t="s">
        <v>25</v>
      </c>
    </row>
    <row r="14">
      <c r="A14" s="6">
        <v>2.0</v>
      </c>
      <c r="B14" s="6" t="s">
        <v>39</v>
      </c>
      <c r="C14" s="10" t="s">
        <v>35</v>
      </c>
      <c r="D14" s="6" t="s">
        <v>23</v>
      </c>
      <c r="E14" s="6" t="s">
        <v>24</v>
      </c>
      <c r="F14" s="6">
        <f>SUM(Kilos!F14*2.2045)</f>
        <v>214.2774</v>
      </c>
      <c r="G14" s="6">
        <v>100.0</v>
      </c>
      <c r="H14" s="6">
        <f t="shared" si="1"/>
        <v>220</v>
      </c>
      <c r="I14" s="6">
        <f>SUM(Kilos!H14*2.204622)</f>
        <v>606.27105</v>
      </c>
      <c r="J14" s="6">
        <f>SUM(Kilos!I14*2.204622)</f>
        <v>-639.34038</v>
      </c>
      <c r="K14" s="13">
        <f>SUM(Kilos!J14*2.204622)</f>
        <v>639.34038</v>
      </c>
      <c r="L14" s="6">
        <f>SUM(Kilos!K14*2.204622)</f>
        <v>0</v>
      </c>
      <c r="M14" s="6">
        <f>SUM(Kilos!L14*2.204622)</f>
        <v>369.274185</v>
      </c>
      <c r="N14" s="6">
        <f>SUM(Kilos!M14*2.204622)</f>
        <v>391.320405</v>
      </c>
      <c r="O14" s="6">
        <f>SUM(Kilos!N14*2.204622)</f>
        <v>-407.85507</v>
      </c>
      <c r="P14" s="6">
        <f>SUM(Kilos!O14*2.204622)</f>
        <v>600.759495</v>
      </c>
      <c r="Q14" s="6">
        <f>SUM(Kilos!P14*2.204622)</f>
        <v>628.31727</v>
      </c>
      <c r="R14" s="6">
        <f>SUM(Kilos!Q14*2.204622)</f>
        <v>-661.3866</v>
      </c>
      <c r="S14" s="6">
        <f>SUM(Kilos!R14*2.204622)</f>
        <v>0</v>
      </c>
      <c r="T14" s="6">
        <f>SUM(Kilos!S14*2.204622)</f>
        <v>1658.978055</v>
      </c>
      <c r="U14" s="6" t="s">
        <v>25</v>
      </c>
    </row>
    <row r="15">
      <c r="A15" s="6">
        <v>3.0</v>
      </c>
      <c r="B15" s="6" t="s">
        <v>40</v>
      </c>
      <c r="C15" s="10" t="s">
        <v>35</v>
      </c>
      <c r="D15" s="6" t="s">
        <v>23</v>
      </c>
      <c r="E15" s="6" t="s">
        <v>24</v>
      </c>
      <c r="F15" s="6">
        <f>SUM(Kilos!F15*2.2045)</f>
        <v>220.45</v>
      </c>
      <c r="G15" s="6">
        <v>100.0</v>
      </c>
      <c r="H15" s="6">
        <f t="shared" si="1"/>
        <v>220</v>
      </c>
      <c r="I15" s="6">
        <f>SUM(Kilos!H15*2.204622)</f>
        <v>407.85507</v>
      </c>
      <c r="J15" s="6">
        <f>SUM(Kilos!I15*2.204622)</f>
        <v>429.90129</v>
      </c>
      <c r="K15" s="6">
        <f>SUM(Kilos!J15*2.204622)</f>
        <v>451.94751</v>
      </c>
      <c r="L15" s="6">
        <f>SUM(Kilos!K15*2.204622)</f>
        <v>0</v>
      </c>
      <c r="M15" s="6">
        <f>SUM(Kilos!L15*2.204622)</f>
        <v>336.204855</v>
      </c>
      <c r="N15" s="6">
        <f>SUM(Kilos!M15*2.204622)</f>
        <v>363.76263</v>
      </c>
      <c r="O15" s="6">
        <f>SUM(Kilos!N15*2.204622)</f>
        <v>374.78574</v>
      </c>
      <c r="P15" s="6">
        <f>SUM(Kilos!O15*2.204622)</f>
        <v>462.97062</v>
      </c>
      <c r="Q15" s="6">
        <f>SUM(Kilos!P15*2.204622)</f>
        <v>496.03995</v>
      </c>
      <c r="R15" s="6">
        <f>SUM(Kilos!Q15*2.204622)</f>
        <v>529.10928</v>
      </c>
      <c r="S15" s="6">
        <f>SUM(Kilos!R15*2.204622)</f>
        <v>0</v>
      </c>
      <c r="T15" s="6">
        <f>SUM(Kilos!S15*2.204622)</f>
        <v>1355.84253</v>
      </c>
      <c r="U15" s="6" t="s">
        <v>25</v>
      </c>
    </row>
    <row r="16">
      <c r="A16" s="6">
        <v>1.0</v>
      </c>
      <c r="B16" s="6" t="s">
        <v>41</v>
      </c>
      <c r="C16" s="10" t="s">
        <v>35</v>
      </c>
      <c r="D16" s="6" t="s">
        <v>23</v>
      </c>
      <c r="E16" s="6" t="s">
        <v>24</v>
      </c>
      <c r="F16" s="6">
        <f>SUM(Kilos!F16*2.2045)</f>
        <v>223.31585</v>
      </c>
      <c r="G16" s="6">
        <v>110.0</v>
      </c>
      <c r="H16" s="6">
        <f t="shared" si="1"/>
        <v>242</v>
      </c>
      <c r="I16" s="6">
        <f>SUM(Kilos!H16*2.204622)</f>
        <v>545.643945</v>
      </c>
      <c r="J16" s="6">
        <f>SUM(Kilos!I16*2.204622)</f>
        <v>595.24794</v>
      </c>
      <c r="K16" s="6">
        <f>SUM(Kilos!J16*2.204622)</f>
        <v>617.29416</v>
      </c>
      <c r="L16" s="6">
        <f>SUM(Kilos!K16*2.204622)</f>
        <v>0</v>
      </c>
      <c r="M16" s="6">
        <f>SUM(Kilos!L16*2.204622)</f>
        <v>347.227965</v>
      </c>
      <c r="N16" s="6">
        <f>SUM(Kilos!M16*2.204622)</f>
        <v>363.76263</v>
      </c>
      <c r="O16" s="6">
        <f>SUM(Kilos!N16*2.204622)</f>
        <v>-391.320405</v>
      </c>
      <c r="P16" s="6">
        <f>SUM(Kilos!O16*2.204622)</f>
        <v>-584.22483</v>
      </c>
      <c r="Q16" s="6">
        <f>SUM(Kilos!P16*2.204622)</f>
        <v>639.34038</v>
      </c>
      <c r="R16" s="13">
        <f>SUM(Kilos!Q16*2.204622)</f>
        <v>703.274418</v>
      </c>
      <c r="S16" s="6">
        <f>SUM(Kilos!R16*2.204622)</f>
        <v>0</v>
      </c>
      <c r="T16" s="6">
        <f>SUM(Kilos!S16*2.204622)</f>
        <v>1684.331208</v>
      </c>
      <c r="U16" s="6" t="s">
        <v>25</v>
      </c>
    </row>
    <row r="17">
      <c r="A17" s="6">
        <v>1.0</v>
      </c>
      <c r="B17" s="6" t="s">
        <v>42</v>
      </c>
      <c r="C17" s="10" t="s">
        <v>35</v>
      </c>
      <c r="D17" s="6" t="s">
        <v>23</v>
      </c>
      <c r="E17" s="6" t="s">
        <v>29</v>
      </c>
      <c r="F17" s="6">
        <f>SUM(Kilos!F17*2.2045)</f>
        <v>176.36</v>
      </c>
      <c r="G17" s="6">
        <v>82.5</v>
      </c>
      <c r="H17" s="6">
        <f t="shared" si="1"/>
        <v>181</v>
      </c>
      <c r="I17" s="6">
        <f>SUM(Kilos!H17*2.204622)</f>
        <v>385.80885</v>
      </c>
      <c r="J17" s="6">
        <f>SUM(Kilos!I17*2.204622)</f>
        <v>407.85507</v>
      </c>
      <c r="K17" s="13">
        <f>SUM(Kilos!J17*2.204622)</f>
        <v>418.87818</v>
      </c>
      <c r="L17" s="6">
        <f>SUM(Kilos!K17*2.204622)</f>
        <v>0</v>
      </c>
      <c r="M17" s="6">
        <f>SUM(Kilos!L17*2.204622)</f>
        <v>-270.066195</v>
      </c>
      <c r="N17" s="6">
        <f>SUM(Kilos!M17*2.204622)</f>
        <v>275.57775</v>
      </c>
      <c r="O17" s="6">
        <f>SUM(Kilos!N17*2.204622)</f>
        <v>286.60086</v>
      </c>
      <c r="P17" s="6">
        <f>SUM(Kilos!O17*2.204622)</f>
        <v>462.97062</v>
      </c>
      <c r="Q17" s="6">
        <f>SUM(Kilos!P17*2.204622)</f>
        <v>501.551505</v>
      </c>
      <c r="R17" s="13">
        <f>SUM(Kilos!Q17*2.204622)</f>
        <v>512.574615</v>
      </c>
      <c r="S17" s="6">
        <f>SUM(Kilos!R17*2.204622)</f>
        <v>0</v>
      </c>
      <c r="T17" s="13">
        <f>SUM(Kilos!S17*2.204622)</f>
        <v>1218.053655</v>
      </c>
      <c r="U17" s="6" t="s">
        <v>25</v>
      </c>
    </row>
    <row r="18">
      <c r="A18" s="6">
        <v>1.0</v>
      </c>
      <c r="B18" s="6" t="s">
        <v>43</v>
      </c>
      <c r="C18" s="10" t="s">
        <v>35</v>
      </c>
      <c r="D18" s="6" t="s">
        <v>23</v>
      </c>
      <c r="E18" s="6" t="s">
        <v>44</v>
      </c>
      <c r="F18" s="6">
        <f>SUM(Kilos!F18*2.2045)</f>
        <v>204.5776</v>
      </c>
      <c r="G18" s="6">
        <v>100.0</v>
      </c>
      <c r="H18" s="6">
        <f t="shared" si="1"/>
        <v>220</v>
      </c>
      <c r="I18" s="6">
        <f>SUM(Kilos!H18*2.204622)</f>
        <v>396.83196</v>
      </c>
      <c r="J18" s="6">
        <f>SUM(Kilos!I18*2.204622)</f>
        <v>418.87818</v>
      </c>
      <c r="K18" s="13">
        <f>SUM(Kilos!J18*2.204622)</f>
        <v>440.9244</v>
      </c>
      <c r="L18" s="6">
        <f>SUM(Kilos!K18*2.204622)</f>
        <v>0</v>
      </c>
      <c r="M18" s="6">
        <f>SUM(Kilos!L18*2.204622)</f>
        <v>-286.60086</v>
      </c>
      <c r="N18" s="6">
        <f>SUM(Kilos!M18*2.204622)</f>
        <v>308.64708</v>
      </c>
      <c r="O18" s="6">
        <f>SUM(Kilos!N18*2.204622)</f>
        <v>330.6933</v>
      </c>
      <c r="P18" s="6">
        <f>SUM(Kilos!O18*2.204622)</f>
        <v>440.9244</v>
      </c>
      <c r="Q18" s="6">
        <f>SUM(Kilos!P18*2.204622)</f>
        <v>485.01684</v>
      </c>
      <c r="R18" s="13">
        <f>SUM(Kilos!Q18*2.204622)</f>
        <v>518.08617</v>
      </c>
      <c r="S18" s="6">
        <f>SUM(Kilos!R18*2.204622)</f>
        <v>0</v>
      </c>
      <c r="T18" s="13">
        <f>SUM(Kilos!S18*2.204622)</f>
        <v>1289.70387</v>
      </c>
      <c r="U18" s="6" t="s">
        <v>25</v>
      </c>
    </row>
    <row r="19">
      <c r="A19" s="6">
        <v>1.0</v>
      </c>
      <c r="B19" s="6" t="s">
        <v>45</v>
      </c>
      <c r="C19" s="10" t="s">
        <v>35</v>
      </c>
      <c r="D19" s="6" t="s">
        <v>23</v>
      </c>
      <c r="E19" s="6" t="s">
        <v>95</v>
      </c>
      <c r="F19" s="6">
        <f>SUM(Kilos!F19*2.2045)</f>
        <v>227.0635</v>
      </c>
      <c r="G19" s="6">
        <v>110.0</v>
      </c>
      <c r="H19" s="6">
        <f t="shared" si="1"/>
        <v>242</v>
      </c>
      <c r="I19" s="6">
        <f>SUM(Kilos!H19*2.204622)</f>
        <v>485.01684</v>
      </c>
      <c r="J19" s="6">
        <f>SUM(Kilos!I19*2.204622)</f>
        <v>507.06306</v>
      </c>
      <c r="K19" s="14">
        <f>SUM(Kilos!J19*2.204622)</f>
        <v>529.10928</v>
      </c>
      <c r="L19" s="13">
        <f>SUM(Kilos!K19*2.204622)</f>
        <v>551.1555</v>
      </c>
      <c r="M19" s="6">
        <f>SUM(Kilos!L19*2.204622)</f>
        <v>341.71641</v>
      </c>
      <c r="N19" s="6">
        <f>SUM(Kilos!M19*2.204622)</f>
        <v>358.251075</v>
      </c>
      <c r="O19" s="13">
        <f>SUM(Kilos!N19*2.204622)</f>
        <v>374.78574</v>
      </c>
      <c r="P19" s="6">
        <f>SUM(Kilos!O19*2.204622)</f>
        <v>485.01684</v>
      </c>
      <c r="Q19" s="6">
        <f>SUM(Kilos!P19*2.204622)</f>
        <v>507.06306</v>
      </c>
      <c r="R19" s="13">
        <f>SUM(Kilos!Q19*2.204622)</f>
        <v>529.10928</v>
      </c>
      <c r="S19" s="6">
        <f>SUM(Kilos!R19*2.204622)</f>
        <v>0</v>
      </c>
      <c r="T19" s="13">
        <f>SUM(Kilos!S19*2.204622)</f>
        <v>1433.0043</v>
      </c>
      <c r="U19" s="6" t="s">
        <v>25</v>
      </c>
    </row>
    <row r="20">
      <c r="A20" s="6">
        <v>1.0</v>
      </c>
      <c r="B20" s="6" t="s">
        <v>46</v>
      </c>
      <c r="C20" s="10" t="s">
        <v>35</v>
      </c>
      <c r="D20" s="6" t="s">
        <v>23</v>
      </c>
      <c r="E20" s="6" t="s">
        <v>32</v>
      </c>
      <c r="F20" s="6">
        <f>SUM(Kilos!F20*2.2045)</f>
        <v>130.0655</v>
      </c>
      <c r="G20" s="6">
        <v>60.0</v>
      </c>
      <c r="H20" s="6">
        <f t="shared" si="1"/>
        <v>132</v>
      </c>
      <c r="I20" s="6">
        <f>SUM(Kilos!H20*2.204622)</f>
        <v>-308.64708</v>
      </c>
      <c r="J20" s="6">
        <f>SUM(Kilos!I20*2.204622)</f>
        <v>308.64708</v>
      </c>
      <c r="K20" s="6">
        <f>SUM(Kilos!J20*2.204622)</f>
        <v>325.181745</v>
      </c>
      <c r="L20" s="6">
        <f>SUM(Kilos!K20*2.204622)</f>
        <v>0</v>
      </c>
      <c r="M20" s="6">
        <f>SUM(Kilos!L20*2.204622)</f>
        <v>-181.881315</v>
      </c>
      <c r="N20" s="6">
        <f>SUM(Kilos!M20*2.204622)</f>
        <v>192.904425</v>
      </c>
      <c r="O20" s="6">
        <f>SUM(Kilos!N20*2.204622)</f>
        <v>203.927535</v>
      </c>
      <c r="P20" s="6">
        <f>SUM(Kilos!O20*2.204622)</f>
        <v>341.71641</v>
      </c>
      <c r="Q20" s="6">
        <f>SUM(Kilos!P20*2.204622)</f>
        <v>363.76263</v>
      </c>
      <c r="R20" s="6">
        <f>SUM(Kilos!Q20*2.204622)</f>
        <v>380.297295</v>
      </c>
      <c r="S20" s="6">
        <f>SUM(Kilos!R20*2.204622)</f>
        <v>0</v>
      </c>
      <c r="T20" s="6">
        <f>SUM(Kilos!S20*2.204622)</f>
        <v>909.406575</v>
      </c>
      <c r="U20" s="6" t="s">
        <v>25</v>
      </c>
    </row>
    <row r="21" ht="15.75" customHeight="1">
      <c r="A21" s="6">
        <v>1.0</v>
      </c>
      <c r="B21" s="6" t="s">
        <v>47</v>
      </c>
      <c r="C21" s="10" t="s">
        <v>35</v>
      </c>
      <c r="D21" s="6" t="s">
        <v>23</v>
      </c>
      <c r="E21" s="6" t="s">
        <v>32</v>
      </c>
      <c r="F21" s="6">
        <f>SUM(Kilos!F21*2.2045)</f>
        <v>160.4876</v>
      </c>
      <c r="G21" s="6">
        <v>75.0</v>
      </c>
      <c r="H21" s="6">
        <f t="shared" si="1"/>
        <v>165</v>
      </c>
      <c r="I21" s="6">
        <f>SUM(Kilos!H21*2.204622)</f>
        <v>424.389735</v>
      </c>
      <c r="J21" s="6">
        <f>SUM(Kilos!I21*2.204622)</f>
        <v>446.435955</v>
      </c>
      <c r="K21" s="6">
        <f>SUM(Kilos!J21*2.204622)</f>
        <v>468.482175</v>
      </c>
      <c r="L21" s="6">
        <f>SUM(Kilos!K21*2.204622)</f>
        <v>0</v>
      </c>
      <c r="M21" s="6">
        <f>SUM(Kilos!L21*2.204622)</f>
        <v>-319.67019</v>
      </c>
      <c r="N21" s="6">
        <f>SUM(Kilos!M21*2.204622)</f>
        <v>336.204855</v>
      </c>
      <c r="O21" s="6">
        <f>SUM(Kilos!N21*2.204622)</f>
        <v>-369.274185</v>
      </c>
      <c r="P21" s="6">
        <f>SUM(Kilos!O21*2.204622)</f>
        <v>440.9244</v>
      </c>
      <c r="Q21" s="6">
        <f>SUM(Kilos!P21*2.204622)</f>
        <v>479.505285</v>
      </c>
      <c r="R21" s="6">
        <f>SUM(Kilos!Q21*2.204622)</f>
        <v>485.01684</v>
      </c>
      <c r="S21" s="6">
        <f>SUM(Kilos!R21*2.204622)</f>
        <v>0</v>
      </c>
      <c r="T21" s="6">
        <f>SUM(Kilos!S21*2.204622)</f>
        <v>1289.70387</v>
      </c>
      <c r="U21" s="6" t="s">
        <v>25</v>
      </c>
    </row>
    <row r="22" ht="15.75" customHeight="1">
      <c r="A22" s="6">
        <v>1.0</v>
      </c>
      <c r="B22" s="6" t="s">
        <v>48</v>
      </c>
      <c r="C22" s="10" t="s">
        <v>35</v>
      </c>
      <c r="D22" s="6" t="s">
        <v>23</v>
      </c>
      <c r="E22" s="6" t="s">
        <v>32</v>
      </c>
      <c r="F22" s="6">
        <f>SUM(Kilos!F22*2.2045)</f>
        <v>174.5964</v>
      </c>
      <c r="G22" s="6">
        <v>82.5</v>
      </c>
      <c r="H22" s="6">
        <f t="shared" si="1"/>
        <v>181</v>
      </c>
      <c r="I22" s="6">
        <f>SUM(Kilos!H22*2.204622)</f>
        <v>374.78574</v>
      </c>
      <c r="J22" s="6">
        <f>SUM(Kilos!I22*2.204622)</f>
        <v>402.343515</v>
      </c>
      <c r="K22" s="6">
        <f>SUM(Kilos!J22*2.204622)</f>
        <v>424.389735</v>
      </c>
      <c r="L22" s="6">
        <f>SUM(Kilos!K22*2.204622)</f>
        <v>0</v>
      </c>
      <c r="M22" s="6">
        <f>SUM(Kilos!L22*2.204622)</f>
        <v>-264.55464</v>
      </c>
      <c r="N22" s="6">
        <f>SUM(Kilos!M22*2.204622)</f>
        <v>281.089305</v>
      </c>
      <c r="O22" s="6">
        <f>SUM(Kilos!N22*2.204622)</f>
        <v>-314.158635</v>
      </c>
      <c r="P22" s="6">
        <f>SUM(Kilos!O22*2.204622)</f>
        <v>435.412845</v>
      </c>
      <c r="Q22" s="6">
        <f>SUM(Kilos!P22*2.204622)</f>
        <v>473.99373</v>
      </c>
      <c r="R22" s="6">
        <f>SUM(Kilos!Q22*2.204622)</f>
        <v>-501.551505</v>
      </c>
      <c r="S22" s="6">
        <f>SUM(Kilos!R22*2.204622)</f>
        <v>0</v>
      </c>
      <c r="T22" s="6">
        <f>SUM(Kilos!S22*2.204622)</f>
        <v>1179.47277</v>
      </c>
      <c r="U22" s="6" t="s">
        <v>25</v>
      </c>
    </row>
    <row r="23" ht="15.75" customHeight="1">
      <c r="A23" s="6">
        <v>1.0</v>
      </c>
      <c r="B23" s="6" t="s">
        <v>49</v>
      </c>
      <c r="C23" s="10" t="s">
        <v>35</v>
      </c>
      <c r="D23" s="6" t="s">
        <v>23</v>
      </c>
      <c r="E23" s="6" t="s">
        <v>32</v>
      </c>
      <c r="F23" s="6">
        <f>SUM(Kilos!F23*2.2045)</f>
        <v>197.5232</v>
      </c>
      <c r="G23" s="6">
        <v>90.0</v>
      </c>
      <c r="H23" s="6">
        <f t="shared" si="1"/>
        <v>198</v>
      </c>
      <c r="I23" s="6">
        <f>SUM(Kilos!H23*2.204622)</f>
        <v>595.24794</v>
      </c>
      <c r="J23" s="6">
        <f>SUM(Kilos!I23*2.204622)</f>
        <v>628.31727</v>
      </c>
      <c r="K23" s="13">
        <f>SUM(Kilos!J23*2.204622)</f>
        <v>650.36349</v>
      </c>
      <c r="L23" s="6">
        <f>SUM(Kilos!K23*2.204622)</f>
        <v>0</v>
      </c>
      <c r="M23" s="6">
        <f>SUM(Kilos!L23*2.204622)</f>
        <v>418.87818</v>
      </c>
      <c r="N23" s="6">
        <f>SUM(Kilos!M23*2.204622)</f>
        <v>440.9244</v>
      </c>
      <c r="O23" s="13">
        <f>SUM(Kilos!N23*2.204622)</f>
        <v>451.94751</v>
      </c>
      <c r="P23" s="6">
        <f>SUM(Kilos!O23*2.204622)</f>
        <v>639.34038</v>
      </c>
      <c r="Q23" s="6">
        <f>SUM(Kilos!P23*2.204622)</f>
        <v>683.43282</v>
      </c>
      <c r="R23" s="13">
        <f>SUM(Kilos!Q23*2.204622)</f>
        <v>705.47904</v>
      </c>
      <c r="S23" s="6">
        <f>SUM(Kilos!R23*2.204622)</f>
        <v>0</v>
      </c>
      <c r="T23" s="13">
        <f>SUM(Kilos!S23*2.204622)</f>
        <v>1807.79004</v>
      </c>
      <c r="U23" s="6" t="s">
        <v>25</v>
      </c>
    </row>
    <row r="24" ht="15.75" customHeight="1">
      <c r="A24" s="6">
        <v>2.0</v>
      </c>
      <c r="B24" s="6" t="s">
        <v>50</v>
      </c>
      <c r="C24" s="10" t="s">
        <v>35</v>
      </c>
      <c r="D24" s="6" t="s">
        <v>23</v>
      </c>
      <c r="E24" s="6" t="s">
        <v>32</v>
      </c>
      <c r="F24" s="6">
        <f>SUM(Kilos!F24*2.2045)</f>
        <v>188.7052</v>
      </c>
      <c r="G24" s="6">
        <v>90.0</v>
      </c>
      <c r="H24" s="6">
        <f t="shared" si="1"/>
        <v>198</v>
      </c>
      <c r="I24" s="6">
        <f>SUM(Kilos!H24*2.204622)</f>
        <v>385.80885</v>
      </c>
      <c r="J24" s="6">
        <f>SUM(Kilos!I24*2.204622)</f>
        <v>413.366625</v>
      </c>
      <c r="K24" s="6">
        <f>SUM(Kilos!J24*2.204622)</f>
        <v>424.389735</v>
      </c>
      <c r="L24" s="6">
        <f>SUM(Kilos!K24*2.204622)</f>
        <v>0</v>
      </c>
      <c r="M24" s="6">
        <f>SUM(Kilos!L24*2.204622)</f>
        <v>-236.996865</v>
      </c>
      <c r="N24" s="6">
        <f>SUM(Kilos!M24*2.204622)</f>
        <v>248.019975</v>
      </c>
      <c r="O24" s="6">
        <f>SUM(Kilos!N24*2.204622)</f>
        <v>-264.55464</v>
      </c>
      <c r="P24" s="6">
        <f>SUM(Kilos!O24*2.204622)</f>
        <v>485.01684</v>
      </c>
      <c r="Q24" s="6">
        <f>SUM(Kilos!P24*2.204622)</f>
        <v>523.597725</v>
      </c>
      <c r="R24" s="6">
        <f>SUM(Kilos!Q24*2.204622)</f>
        <v>540.13239</v>
      </c>
      <c r="S24" s="6">
        <f>SUM(Kilos!R24*2.204622)</f>
        <v>0</v>
      </c>
      <c r="T24" s="6">
        <f>SUM(Kilos!S24*2.204622)</f>
        <v>1212.5421</v>
      </c>
      <c r="U24" s="6" t="s">
        <v>25</v>
      </c>
    </row>
    <row r="25" ht="15.75" customHeight="1">
      <c r="A25" s="6">
        <v>1.0</v>
      </c>
      <c r="B25" s="6" t="s">
        <v>51</v>
      </c>
      <c r="C25" s="10" t="s">
        <v>35</v>
      </c>
      <c r="D25" s="6" t="s">
        <v>23</v>
      </c>
      <c r="E25" s="6" t="s">
        <v>32</v>
      </c>
      <c r="F25" s="6">
        <f>SUM(Kilos!F25*2.2045)</f>
        <v>211.41155</v>
      </c>
      <c r="G25" s="6">
        <v>100.0</v>
      </c>
      <c r="H25" s="6">
        <f t="shared" si="1"/>
        <v>220</v>
      </c>
      <c r="I25" s="6">
        <f>SUM(Kilos!H25*2.204622)</f>
        <v>584.22483</v>
      </c>
      <c r="J25" s="6">
        <f>SUM(Kilos!I25*2.204622)</f>
        <v>-628.31727</v>
      </c>
      <c r="K25" s="6">
        <f>SUM(Kilos!J25*2.204622)</f>
        <v>0</v>
      </c>
      <c r="L25" s="6">
        <f>SUM(Kilos!K25*2.204622)</f>
        <v>0</v>
      </c>
      <c r="M25" s="6">
        <f>SUM(Kilos!L25*2.204622)</f>
        <v>286.60086</v>
      </c>
      <c r="N25" s="6">
        <f>SUM(Kilos!M25*2.204622)</f>
        <v>308.64708</v>
      </c>
      <c r="O25" s="6">
        <f>SUM(Kilos!N25*2.204622)</f>
        <v>325.181745</v>
      </c>
      <c r="P25" s="6">
        <f>SUM(Kilos!O25*2.204622)</f>
        <v>551.1555</v>
      </c>
      <c r="Q25" s="6">
        <f>SUM(Kilos!P25*2.204622)</f>
        <v>584.22483</v>
      </c>
      <c r="R25" s="6">
        <f>SUM(Kilos!Q25*2.204622)</f>
        <v>600.759495</v>
      </c>
      <c r="S25" s="6">
        <f>SUM(Kilos!R25*2.204622)</f>
        <v>0</v>
      </c>
      <c r="T25" s="6">
        <f>SUM(Kilos!S25*2.204622)</f>
        <v>1510.16607</v>
      </c>
      <c r="U25" s="6" t="s">
        <v>25</v>
      </c>
    </row>
    <row r="26" ht="15.75" customHeight="1">
      <c r="A26" s="6">
        <v>2.0</v>
      </c>
      <c r="B26" s="6" t="s">
        <v>52</v>
      </c>
      <c r="C26" s="10" t="s">
        <v>35</v>
      </c>
      <c r="D26" s="6" t="s">
        <v>23</v>
      </c>
      <c r="E26" s="6" t="s">
        <v>32</v>
      </c>
      <c r="F26" s="6">
        <f>SUM(Kilos!F26*2.2045)</f>
        <v>202.814</v>
      </c>
      <c r="G26" s="6">
        <v>100.0</v>
      </c>
      <c r="H26" s="6">
        <f t="shared" si="1"/>
        <v>220</v>
      </c>
      <c r="I26" s="6">
        <f>SUM(Kilos!H26*2.204622)</f>
        <v>429.90129</v>
      </c>
      <c r="J26" s="6">
        <f>SUM(Kilos!I26*2.204622)</f>
        <v>451.94751</v>
      </c>
      <c r="K26" s="6">
        <f>SUM(Kilos!J26*2.204622)</f>
        <v>473.99373</v>
      </c>
      <c r="L26" s="6">
        <f>SUM(Kilos!K26*2.204622)</f>
        <v>0</v>
      </c>
      <c r="M26" s="6">
        <f>SUM(Kilos!L26*2.204622)</f>
        <v>292.112415</v>
      </c>
      <c r="N26" s="6">
        <f>SUM(Kilos!M26*2.204622)</f>
        <v>303.135525</v>
      </c>
      <c r="O26" s="6">
        <f>SUM(Kilos!N26*2.204622)</f>
        <v>-314.158635</v>
      </c>
      <c r="P26" s="6">
        <f>SUM(Kilos!O26*2.204622)</f>
        <v>551.1555</v>
      </c>
      <c r="Q26" s="6">
        <f>SUM(Kilos!P26*2.204622)</f>
        <v>584.22483</v>
      </c>
      <c r="R26" s="6">
        <f>SUM(Kilos!Q26*2.204622)</f>
        <v>-606.27105</v>
      </c>
      <c r="S26" s="6">
        <f>SUM(Kilos!R26*2.204622)</f>
        <v>0</v>
      </c>
      <c r="T26" s="6">
        <f>SUM(Kilos!S26*2.204622)</f>
        <v>1361.354085</v>
      </c>
      <c r="U26" s="6" t="s">
        <v>25</v>
      </c>
    </row>
    <row r="27" ht="15.75" customHeight="1">
      <c r="A27" s="6">
        <v>1.0</v>
      </c>
      <c r="B27" s="6" t="s">
        <v>53</v>
      </c>
      <c r="C27" s="10" t="s">
        <v>35</v>
      </c>
      <c r="D27" s="6" t="s">
        <v>23</v>
      </c>
      <c r="E27" s="6" t="s">
        <v>32</v>
      </c>
      <c r="F27" s="6">
        <f>SUM(Kilos!F27*2.2045)</f>
        <v>221.7727</v>
      </c>
      <c r="G27" s="6">
        <v>110.0</v>
      </c>
      <c r="H27" s="6">
        <f t="shared" si="1"/>
        <v>242</v>
      </c>
      <c r="I27" s="6">
        <f>SUM(Kilos!H27*2.204622)</f>
        <v>617.29416</v>
      </c>
      <c r="J27" s="6">
        <f>SUM(Kilos!I27*2.204622)</f>
        <v>661.3866</v>
      </c>
      <c r="K27" s="6">
        <f>SUM(Kilos!J27*2.204622)</f>
        <v>-705.47904</v>
      </c>
      <c r="L27" s="6">
        <f>SUM(Kilos!K27*2.204622)</f>
        <v>0</v>
      </c>
      <c r="M27" s="6">
        <f>SUM(Kilos!L27*2.204622)</f>
        <v>-418.87818</v>
      </c>
      <c r="N27" s="6">
        <f>SUM(Kilos!M27*2.204622)</f>
        <v>440.9244</v>
      </c>
      <c r="O27" s="6">
        <f>SUM(Kilos!N27*2.204622)</f>
        <v>462.97062</v>
      </c>
      <c r="P27" s="6">
        <f>SUM(Kilos!O27*2.204622)</f>
        <v>672.40971</v>
      </c>
      <c r="Q27" s="6">
        <f>SUM(Kilos!P27*2.204622)</f>
        <v>727.52526</v>
      </c>
      <c r="R27" s="6">
        <f>SUM(Kilos!Q27*2.204622)</f>
        <v>0</v>
      </c>
      <c r="S27" s="6">
        <f>SUM(Kilos!R27*2.204622)</f>
        <v>0</v>
      </c>
      <c r="T27" s="13">
        <f>SUM(Kilos!S27*2.204622)</f>
        <v>1851.88248</v>
      </c>
      <c r="U27" s="6" t="s">
        <v>25</v>
      </c>
    </row>
    <row r="28" ht="15.75" customHeight="1">
      <c r="A28" s="6">
        <v>2.0</v>
      </c>
      <c r="B28" s="6" t="s">
        <v>54</v>
      </c>
      <c r="C28" s="10" t="s">
        <v>35</v>
      </c>
      <c r="D28" s="6" t="s">
        <v>23</v>
      </c>
      <c r="E28" s="6" t="s">
        <v>55</v>
      </c>
      <c r="F28" s="6">
        <f>SUM(Kilos!F28*2.2045)</f>
        <v>234.33835</v>
      </c>
      <c r="G28" s="6">
        <v>110.0</v>
      </c>
      <c r="H28" s="6">
        <f t="shared" si="1"/>
        <v>242</v>
      </c>
      <c r="I28" s="6">
        <f>SUM(Kilos!H28*2.204622)</f>
        <v>628.31727</v>
      </c>
      <c r="J28" s="6">
        <f>SUM(Kilos!I28*2.204622)</f>
        <v>677.921265</v>
      </c>
      <c r="K28" s="6">
        <f>SUM(Kilos!J28*2.204622)</f>
        <v>0</v>
      </c>
      <c r="L28" s="6">
        <f>SUM(Kilos!K28*2.204622)</f>
        <v>0</v>
      </c>
      <c r="M28" s="6">
        <f>SUM(Kilos!L28*2.204622)</f>
        <v>385.80885</v>
      </c>
      <c r="N28" s="6">
        <f>SUM(Kilos!M28*2.204622)</f>
        <v>413.366625</v>
      </c>
      <c r="O28" s="6">
        <f>SUM(Kilos!N28*2.204622)</f>
        <v>424.389735</v>
      </c>
      <c r="P28" s="6">
        <f>SUM(Kilos!O28*2.204622)</f>
        <v>650.36349</v>
      </c>
      <c r="Q28" s="6">
        <f>SUM(Kilos!P28*2.204622)</f>
        <v>727.52526</v>
      </c>
      <c r="R28" s="6">
        <f>SUM(Kilos!Q28*2.204622)</f>
        <v>-760.59459</v>
      </c>
      <c r="S28" s="13">
        <f>SUM(Kilos!R28*2.204622)</f>
        <v>760.59459</v>
      </c>
      <c r="T28" s="6">
        <f>SUM(Kilos!S28*2.204622)</f>
        <v>1829.83626</v>
      </c>
      <c r="U28" s="6" t="s">
        <v>25</v>
      </c>
    </row>
    <row r="29" ht="15.75" customHeight="1">
      <c r="A29" s="6">
        <v>3.0</v>
      </c>
      <c r="B29" s="6" t="s">
        <v>56</v>
      </c>
      <c r="C29" s="10" t="s">
        <v>35</v>
      </c>
      <c r="D29" s="6" t="s">
        <v>23</v>
      </c>
      <c r="E29" s="6" t="s">
        <v>32</v>
      </c>
      <c r="F29" s="6">
        <f>SUM(Kilos!F29*2.2045)</f>
        <v>234.5588</v>
      </c>
      <c r="G29" s="6">
        <v>110.0</v>
      </c>
      <c r="H29" s="6">
        <f t="shared" si="1"/>
        <v>242</v>
      </c>
      <c r="I29" s="6">
        <f>SUM(Kilos!H29*2.204622)</f>
        <v>644.851935</v>
      </c>
      <c r="J29" s="13">
        <f>SUM(Kilos!I29*2.204622)</f>
        <v>688.944375</v>
      </c>
      <c r="K29" s="6">
        <f>SUM(Kilos!J29*2.204622)</f>
        <v>-710.990595</v>
      </c>
      <c r="L29" s="6">
        <f>SUM(Kilos!K29*2.204622)</f>
        <v>0</v>
      </c>
      <c r="M29" s="6">
        <f>SUM(Kilos!L29*2.204622)</f>
        <v>407.85507</v>
      </c>
      <c r="N29" s="6">
        <f>SUM(Kilos!M29*2.204622)</f>
        <v>-429.90129</v>
      </c>
      <c r="O29" s="6">
        <f>SUM(Kilos!N29*2.204622)</f>
        <v>-429.90129</v>
      </c>
      <c r="P29" s="6">
        <f>SUM(Kilos!O29*2.204622)</f>
        <v>677.921265</v>
      </c>
      <c r="Q29" s="6">
        <f>SUM(Kilos!P29*2.204622)</f>
        <v>-722.013705</v>
      </c>
      <c r="R29" s="6">
        <f>SUM(Kilos!Q29*2.204622)</f>
        <v>0</v>
      </c>
      <c r="S29" s="6">
        <f>SUM(Kilos!R29*2.204622)</f>
        <v>0</v>
      </c>
      <c r="T29" s="6">
        <f>SUM(Kilos!S29*2.204622)</f>
        <v>1774.72071</v>
      </c>
      <c r="U29" s="6" t="s">
        <v>25</v>
      </c>
    </row>
    <row r="30" ht="15.75" customHeight="1">
      <c r="A30" s="6">
        <v>4.0</v>
      </c>
      <c r="B30" s="6" t="s">
        <v>57</v>
      </c>
      <c r="C30" s="10" t="s">
        <v>35</v>
      </c>
      <c r="D30" s="6" t="s">
        <v>23</v>
      </c>
      <c r="E30" s="6" t="s">
        <v>32</v>
      </c>
      <c r="F30" s="6">
        <f>SUM(Kilos!F30*2.2045)</f>
        <v>238.5269</v>
      </c>
      <c r="G30" s="6">
        <v>110.0</v>
      </c>
      <c r="H30" s="6">
        <f t="shared" si="1"/>
        <v>242</v>
      </c>
      <c r="I30" s="6">
        <f>SUM(Kilos!H30*2.204622)</f>
        <v>567.690165</v>
      </c>
      <c r="J30" s="6">
        <f>SUM(Kilos!I30*2.204622)</f>
        <v>600.759495</v>
      </c>
      <c r="K30" s="6">
        <f>SUM(Kilos!J30*2.204622)</f>
        <v>639.34038</v>
      </c>
      <c r="L30" s="6">
        <f>SUM(Kilos!K30*2.204622)</f>
        <v>0</v>
      </c>
      <c r="M30" s="6">
        <f>SUM(Kilos!L30*2.204622)</f>
        <v>341.71641</v>
      </c>
      <c r="N30" s="6">
        <f>SUM(Kilos!M30*2.204622)</f>
        <v>363.76263</v>
      </c>
      <c r="O30" s="6">
        <f>SUM(Kilos!N30*2.204622)</f>
        <v>-374.78574</v>
      </c>
      <c r="P30" s="6">
        <f>SUM(Kilos!O30*2.204622)</f>
        <v>573.20172</v>
      </c>
      <c r="Q30" s="6">
        <f>SUM(Kilos!P30*2.204622)</f>
        <v>600.759495</v>
      </c>
      <c r="R30" s="6">
        <f>SUM(Kilos!Q30*2.204622)</f>
        <v>628.31727</v>
      </c>
      <c r="S30" s="6">
        <f>SUM(Kilos!R30*2.204622)</f>
        <v>0</v>
      </c>
      <c r="T30" s="6">
        <f>SUM(Kilos!S30*2.204622)</f>
        <v>1631.42028</v>
      </c>
      <c r="U30" s="6" t="s">
        <v>25</v>
      </c>
    </row>
    <row r="31" ht="15.75" customHeight="1">
      <c r="A31" s="6">
        <v>5.0</v>
      </c>
      <c r="B31" s="6" t="s">
        <v>58</v>
      </c>
      <c r="C31" s="10" t="s">
        <v>35</v>
      </c>
      <c r="D31" s="6" t="s">
        <v>23</v>
      </c>
      <c r="E31" s="6" t="s">
        <v>32</v>
      </c>
      <c r="F31" s="6">
        <f>SUM(Kilos!F31*2.2045)</f>
        <v>238.9678</v>
      </c>
      <c r="G31" s="6">
        <v>110.0</v>
      </c>
      <c r="H31" s="6">
        <f t="shared" si="1"/>
        <v>242</v>
      </c>
      <c r="I31" s="6">
        <f>SUM(Kilos!H31*2.204622)</f>
        <v>507.06306</v>
      </c>
      <c r="J31" s="6">
        <f>SUM(Kilos!I31*2.204622)</f>
        <v>540.13239</v>
      </c>
      <c r="K31" s="6">
        <f>SUM(Kilos!J31*2.204622)</f>
        <v>562.17861</v>
      </c>
      <c r="L31" s="6">
        <f>SUM(Kilos!K31*2.204622)</f>
        <v>0</v>
      </c>
      <c r="M31" s="6">
        <f>SUM(Kilos!L31*2.204622)</f>
        <v>363.76263</v>
      </c>
      <c r="N31" s="6">
        <f>SUM(Kilos!M31*2.204622)</f>
        <v>385.80885</v>
      </c>
      <c r="O31" s="6">
        <f>SUM(Kilos!N31*2.204622)</f>
        <v>396.83196</v>
      </c>
      <c r="P31" s="6">
        <f>SUM(Kilos!O31*2.204622)</f>
        <v>551.1555</v>
      </c>
      <c r="Q31" s="6">
        <f>SUM(Kilos!P31*2.204622)</f>
        <v>-589.736385</v>
      </c>
      <c r="R31" s="6">
        <f>SUM(Kilos!Q31*2.204622)</f>
        <v>-589.736385</v>
      </c>
      <c r="S31" s="6">
        <f>SUM(Kilos!R31*2.204622)</f>
        <v>0</v>
      </c>
      <c r="T31" s="6">
        <f>SUM(Kilos!S31*2.204622)</f>
        <v>1510.16607</v>
      </c>
      <c r="U31" s="6" t="s">
        <v>25</v>
      </c>
    </row>
    <row r="32" ht="15.75" customHeight="1">
      <c r="A32" s="11" t="s">
        <v>59</v>
      </c>
      <c r="B32" s="6" t="s">
        <v>60</v>
      </c>
      <c r="C32" s="10" t="s">
        <v>35</v>
      </c>
      <c r="D32" s="6" t="s">
        <v>23</v>
      </c>
      <c r="E32" s="6" t="s">
        <v>32</v>
      </c>
      <c r="F32" s="6">
        <f>SUM(Kilos!F32*2.2045)</f>
        <v>235.8815</v>
      </c>
      <c r="G32" s="6">
        <v>110.0</v>
      </c>
      <c r="H32" s="6">
        <f t="shared" si="1"/>
        <v>242</v>
      </c>
      <c r="I32" s="6">
        <f>SUM(Kilos!H32*2.204622)</f>
        <v>-655.875045</v>
      </c>
      <c r="J32" s="6">
        <f>SUM(Kilos!I32*2.204622)</f>
        <v>-683.43282</v>
      </c>
      <c r="K32" s="6">
        <f>SUM(Kilos!J32*2.204622)</f>
        <v>-710.990595</v>
      </c>
      <c r="L32" s="6">
        <f>SUM(Kilos!K32*2.204622)</f>
        <v>0</v>
      </c>
      <c r="M32" s="6">
        <f>SUM(Kilos!L32*2.204622)</f>
        <v>0</v>
      </c>
      <c r="N32" s="6">
        <f>SUM(Kilos!M32*2.204622)</f>
        <v>0</v>
      </c>
      <c r="O32" s="6">
        <f>SUM(Kilos!N32*2.204622)</f>
        <v>0</v>
      </c>
      <c r="P32" s="6">
        <f>SUM(Kilos!O32*2.204622)</f>
        <v>0</v>
      </c>
      <c r="Q32" s="6">
        <f>SUM(Kilos!P32*2.204622)</f>
        <v>0</v>
      </c>
      <c r="R32" s="6">
        <f>SUM(Kilos!Q32*2.204622)</f>
        <v>0</v>
      </c>
      <c r="S32" s="6">
        <f>SUM(Kilos!R32*2.204622)</f>
        <v>0</v>
      </c>
      <c r="T32" s="6">
        <f>SUM(Kilos!S32*2.204622)</f>
        <v>0</v>
      </c>
      <c r="U32" s="6" t="s">
        <v>25</v>
      </c>
    </row>
    <row r="33" ht="15.75" customHeight="1">
      <c r="A33" s="6">
        <v>1.0</v>
      </c>
      <c r="B33" s="6" t="s">
        <v>61</v>
      </c>
      <c r="C33" s="10" t="s">
        <v>35</v>
      </c>
      <c r="D33" s="6" t="s">
        <v>23</v>
      </c>
      <c r="E33" s="6" t="s">
        <v>32</v>
      </c>
      <c r="F33" s="6">
        <f>SUM(Kilos!F33*2.2045)</f>
        <v>254.17885</v>
      </c>
      <c r="G33" s="6">
        <v>125.0</v>
      </c>
      <c r="H33" s="6">
        <f t="shared" si="1"/>
        <v>275</v>
      </c>
      <c r="I33" s="6">
        <f>SUM(Kilos!H33*2.204622)</f>
        <v>468.482175</v>
      </c>
      <c r="J33" s="6">
        <f>SUM(Kilos!I33*2.204622)</f>
        <v>507.06306</v>
      </c>
      <c r="K33" s="6">
        <f>SUM(Kilos!J33*2.204622)</f>
        <v>529.10928</v>
      </c>
      <c r="L33" s="6">
        <f>SUM(Kilos!K33*2.204622)</f>
        <v>0</v>
      </c>
      <c r="M33" s="6">
        <f>SUM(Kilos!L33*2.204622)</f>
        <v>292.112415</v>
      </c>
      <c r="N33" s="6">
        <f>SUM(Kilos!M33*2.204622)</f>
        <v>308.64708</v>
      </c>
      <c r="O33" s="6">
        <f>SUM(Kilos!N33*2.204622)</f>
        <v>319.67019</v>
      </c>
      <c r="P33" s="6">
        <f>SUM(Kilos!O33*2.204622)</f>
        <v>540.13239</v>
      </c>
      <c r="Q33" s="6">
        <f>SUM(Kilos!P33*2.204622)</f>
        <v>584.22483</v>
      </c>
      <c r="R33" s="6">
        <f>SUM(Kilos!Q33*2.204622)</f>
        <v>617.29416</v>
      </c>
      <c r="S33" s="6">
        <f>SUM(Kilos!R33*2.204622)</f>
        <v>0</v>
      </c>
      <c r="T33" s="6">
        <f>SUM(Kilos!S33*2.204622)</f>
        <v>1466.07363</v>
      </c>
      <c r="U33" s="6" t="s">
        <v>25</v>
      </c>
    </row>
    <row r="34" ht="15.75" customHeight="1">
      <c r="A34" s="6">
        <v>1.0</v>
      </c>
      <c r="B34" s="6" t="s">
        <v>62</v>
      </c>
      <c r="C34" s="10" t="s">
        <v>35</v>
      </c>
      <c r="D34" s="6" t="s">
        <v>23</v>
      </c>
      <c r="E34" s="6" t="s">
        <v>55</v>
      </c>
      <c r="F34" s="6">
        <f>SUM(Kilos!F34*2.2045)</f>
        <v>296.06435</v>
      </c>
      <c r="G34" s="6">
        <v>140.0</v>
      </c>
      <c r="H34" s="6">
        <f t="shared" si="1"/>
        <v>308</v>
      </c>
      <c r="I34" s="6">
        <f>SUM(Kilos!H34*2.204622)</f>
        <v>644.851935</v>
      </c>
      <c r="J34" s="13">
        <f>SUM(Kilos!I34*2.204622)</f>
        <v>688.944375</v>
      </c>
      <c r="K34" s="6">
        <f>SUM(Kilos!J34*2.204622)</f>
        <v>-710.990595</v>
      </c>
      <c r="L34" s="6">
        <f>SUM(Kilos!K34*2.204622)</f>
        <v>0</v>
      </c>
      <c r="M34" s="6">
        <f>SUM(Kilos!L34*2.204622)</f>
        <v>407.85507</v>
      </c>
      <c r="N34" s="13">
        <f>SUM(Kilos!M34*2.204622)</f>
        <v>435.412845</v>
      </c>
      <c r="O34" s="6">
        <f>SUM(Kilos!N34*2.204622)</f>
        <v>-451.94751</v>
      </c>
      <c r="P34" s="13">
        <f>SUM(Kilos!O34*2.204622)</f>
        <v>694.45593</v>
      </c>
      <c r="Q34" s="6">
        <f>SUM(Kilos!P34*2.204622)</f>
        <v>-727.52526</v>
      </c>
      <c r="R34" s="6">
        <f>SUM(Kilos!Q34*2.204622)</f>
        <v>0</v>
      </c>
      <c r="S34" s="6">
        <f>SUM(Kilos!R34*2.204622)</f>
        <v>0</v>
      </c>
      <c r="T34" s="13">
        <f>SUM(Kilos!S34*2.204622)</f>
        <v>1818.81315</v>
      </c>
      <c r="U34" s="6" t="s">
        <v>25</v>
      </c>
    </row>
    <row r="35" ht="15.75" customHeight="1">
      <c r="A35" s="6">
        <v>2.0</v>
      </c>
      <c r="B35" s="6" t="s">
        <v>63</v>
      </c>
      <c r="C35" s="10" t="s">
        <v>35</v>
      </c>
      <c r="D35" s="6" t="s">
        <v>23</v>
      </c>
      <c r="E35" s="6" t="s">
        <v>32</v>
      </c>
      <c r="F35" s="6">
        <f>SUM(Kilos!F35*2.2045)</f>
        <v>279.5306</v>
      </c>
      <c r="G35" s="6">
        <v>140.0</v>
      </c>
      <c r="H35" s="6">
        <f t="shared" si="1"/>
        <v>308</v>
      </c>
      <c r="I35" s="6">
        <f>SUM(Kilos!H35*2.204622)</f>
        <v>545.643945</v>
      </c>
      <c r="J35" s="6">
        <f>SUM(Kilos!I35*2.204622)</f>
        <v>573.20172</v>
      </c>
      <c r="K35" s="6">
        <f>SUM(Kilos!J35*2.204622)</f>
        <v>600.759495</v>
      </c>
      <c r="L35" s="6">
        <f>SUM(Kilos!K35*2.204622)</f>
        <v>0</v>
      </c>
      <c r="M35" s="6">
        <f>SUM(Kilos!L35*2.204622)</f>
        <v>-297.62397</v>
      </c>
      <c r="N35" s="6">
        <f>SUM(Kilos!M35*2.204622)</f>
        <v>319.67019</v>
      </c>
      <c r="O35" s="6">
        <f>SUM(Kilos!N35*2.204622)</f>
        <v>330.6933</v>
      </c>
      <c r="P35" s="6">
        <f>SUM(Kilos!O35*2.204622)</f>
        <v>545.643945</v>
      </c>
      <c r="Q35" s="6">
        <f>SUM(Kilos!P35*2.204622)</f>
        <v>-573.20172</v>
      </c>
      <c r="R35" s="6">
        <f>SUM(Kilos!Q35*2.204622)</f>
        <v>573.20172</v>
      </c>
      <c r="S35" s="6">
        <f>SUM(Kilos!R35*2.204622)</f>
        <v>0</v>
      </c>
      <c r="T35" s="6">
        <f>SUM(Kilos!S35*2.204622)</f>
        <v>1504.654515</v>
      </c>
      <c r="U35" s="6" t="s">
        <v>25</v>
      </c>
    </row>
    <row r="36" ht="15.75" customHeight="1">
      <c r="A36" s="6">
        <v>1.0</v>
      </c>
      <c r="B36" s="6" t="s">
        <v>64</v>
      </c>
      <c r="C36" s="10" t="s">
        <v>35</v>
      </c>
      <c r="D36" s="6" t="s">
        <v>23</v>
      </c>
      <c r="E36" s="6" t="s">
        <v>65</v>
      </c>
      <c r="F36" s="6">
        <f>SUM(Kilos!F36*2.2045)</f>
        <v>141.5289</v>
      </c>
      <c r="G36" s="6">
        <v>67.5</v>
      </c>
      <c r="H36" s="6">
        <f t="shared" si="1"/>
        <v>148</v>
      </c>
      <c r="I36" s="6">
        <f>SUM(Kilos!H36*2.204622)</f>
        <v>-330.6933</v>
      </c>
      <c r="J36" s="6">
        <f>SUM(Kilos!I36*2.204622)</f>
        <v>330.6933</v>
      </c>
      <c r="K36" s="6">
        <f>SUM(Kilos!J36*2.204622)</f>
        <v>-358.251075</v>
      </c>
      <c r="L36" s="6">
        <f>SUM(Kilos!K36*2.204622)</f>
        <v>0</v>
      </c>
      <c r="M36" s="6">
        <f>SUM(Kilos!L36*2.204622)</f>
        <v>137.788875</v>
      </c>
      <c r="N36" s="6">
        <f>SUM(Kilos!M36*2.204622)</f>
        <v>154.32354</v>
      </c>
      <c r="O36" s="6">
        <f>SUM(Kilos!N36*2.204622)</f>
        <v>165.34665</v>
      </c>
      <c r="P36" s="6">
        <f>SUM(Kilos!O36*2.204622)</f>
        <v>363.76263</v>
      </c>
      <c r="Q36" s="6">
        <f>SUM(Kilos!P36*2.204622)</f>
        <v>390.218094</v>
      </c>
      <c r="R36" s="6">
        <f>SUM(Kilos!Q36*2.204622)</f>
        <v>407.85507</v>
      </c>
      <c r="S36" s="6">
        <f>SUM(Kilos!R36*2.204622)</f>
        <v>0</v>
      </c>
      <c r="T36" s="6">
        <f>SUM(Kilos!S36*2.204622)</f>
        <v>903.89502</v>
      </c>
      <c r="U36" s="6" t="s">
        <v>25</v>
      </c>
    </row>
    <row r="37" ht="15.75" customHeight="1">
      <c r="A37" s="6">
        <v>1.0</v>
      </c>
      <c r="B37" s="6" t="s">
        <v>66</v>
      </c>
      <c r="C37" s="10" t="s">
        <v>35</v>
      </c>
      <c r="D37" s="6" t="s">
        <v>23</v>
      </c>
      <c r="E37" s="6" t="s">
        <v>65</v>
      </c>
      <c r="F37" s="6">
        <f>SUM(Kilos!F37*2.2045)</f>
        <v>155.1968</v>
      </c>
      <c r="G37" s="6">
        <v>75.0</v>
      </c>
      <c r="H37" s="6">
        <f t="shared" si="1"/>
        <v>165</v>
      </c>
      <c r="I37" s="6">
        <f>SUM(Kilos!H37*2.204622)</f>
        <v>462.97062</v>
      </c>
      <c r="J37" s="6">
        <f>SUM(Kilos!I37*2.204622)</f>
        <v>-490.528395</v>
      </c>
      <c r="K37" s="6">
        <f>SUM(Kilos!J37*2.204622)</f>
        <v>-490.528395</v>
      </c>
      <c r="L37" s="6">
        <f>SUM(Kilos!K37*2.204622)</f>
        <v>0</v>
      </c>
      <c r="M37" s="6">
        <f>SUM(Kilos!L37*2.204622)</f>
        <v>242.50842</v>
      </c>
      <c r="N37" s="6">
        <f>SUM(Kilos!M37*2.204622)</f>
        <v>259.043085</v>
      </c>
      <c r="O37" s="6">
        <f>SUM(Kilos!N37*2.204622)</f>
        <v>-292.112415</v>
      </c>
      <c r="P37" s="6">
        <f>SUM(Kilos!O37*2.204622)</f>
        <v>518.08617</v>
      </c>
      <c r="Q37" s="6">
        <f>SUM(Kilos!P37*2.204622)</f>
        <v>556.667055</v>
      </c>
      <c r="R37" s="13">
        <f>SUM(Kilos!Q37*2.204622)</f>
        <v>584.22483</v>
      </c>
      <c r="S37" s="6">
        <f>SUM(Kilos!R37*2.204622)</f>
        <v>0</v>
      </c>
      <c r="T37" s="13">
        <f>SUM(Kilos!S37*2.204622)</f>
        <v>1306.238535</v>
      </c>
      <c r="U37" s="6" t="s">
        <v>25</v>
      </c>
    </row>
    <row r="38" ht="15.75" customHeight="1">
      <c r="A38" s="6">
        <v>1.0</v>
      </c>
      <c r="B38" s="6" t="s">
        <v>67</v>
      </c>
      <c r="C38" s="10" t="s">
        <v>35</v>
      </c>
      <c r="D38" s="6" t="s">
        <v>23</v>
      </c>
      <c r="E38" s="6" t="s">
        <v>65</v>
      </c>
      <c r="F38" s="6">
        <f>SUM(Kilos!F38*2.2045)</f>
        <v>194.4369</v>
      </c>
      <c r="G38" s="6">
        <v>90.0</v>
      </c>
      <c r="H38" s="6">
        <f t="shared" si="1"/>
        <v>198</v>
      </c>
      <c r="I38" s="6">
        <f>SUM(Kilos!H38*2.204622)</f>
        <v>485.01684</v>
      </c>
      <c r="J38" s="6">
        <f>SUM(Kilos!I38*2.204622)</f>
        <v>507.06306</v>
      </c>
      <c r="K38" s="6">
        <f>SUM(Kilos!J38*2.204622)</f>
        <v>-523.597725</v>
      </c>
      <c r="L38" s="6">
        <f>SUM(Kilos!K38*2.204622)</f>
        <v>0</v>
      </c>
      <c r="M38" s="6">
        <f>SUM(Kilos!L38*2.204622)</f>
        <v>-264.55464</v>
      </c>
      <c r="N38" s="6">
        <f>SUM(Kilos!M38*2.204622)</f>
        <v>264.55464</v>
      </c>
      <c r="O38" s="6">
        <f>SUM(Kilos!N38*2.204622)</f>
        <v>286.60086</v>
      </c>
      <c r="P38" s="6">
        <f>SUM(Kilos!O38*2.204622)</f>
        <v>529.10928</v>
      </c>
      <c r="Q38" s="6">
        <f>SUM(Kilos!P38*2.204622)</f>
        <v>573.20172</v>
      </c>
      <c r="R38" s="13">
        <f>SUM(Kilos!Q38*2.204622)</f>
        <v>606.27105</v>
      </c>
      <c r="S38" s="6">
        <f>SUM(Kilos!R38*2.204622)</f>
        <v>0</v>
      </c>
      <c r="T38" s="13">
        <f>SUM(Kilos!S38*2.204622)</f>
        <v>1399.93497</v>
      </c>
      <c r="U38" s="6" t="s">
        <v>25</v>
      </c>
    </row>
    <row r="39" ht="15.75" customHeight="1">
      <c r="A39" s="6">
        <v>2.0</v>
      </c>
      <c r="B39" s="6" t="s">
        <v>68</v>
      </c>
      <c r="C39" s="10" t="s">
        <v>35</v>
      </c>
      <c r="D39" s="6" t="s">
        <v>23</v>
      </c>
      <c r="E39" s="6" t="s">
        <v>65</v>
      </c>
      <c r="F39" s="6">
        <f>SUM(Kilos!F39*2.2045)</f>
        <v>195.53915</v>
      </c>
      <c r="G39" s="6">
        <v>90.0</v>
      </c>
      <c r="H39" s="6">
        <f t="shared" si="1"/>
        <v>198</v>
      </c>
      <c r="I39" s="6">
        <f>SUM(Kilos!H39*2.204622)</f>
        <v>352.73952</v>
      </c>
      <c r="J39" s="6">
        <f>SUM(Kilos!I39*2.204622)</f>
        <v>396.83196</v>
      </c>
      <c r="K39" s="6">
        <f>SUM(Kilos!J39*2.204622)</f>
        <v>-418.87818</v>
      </c>
      <c r="L39" s="6">
        <f>SUM(Kilos!K39*2.204622)</f>
        <v>0</v>
      </c>
      <c r="M39" s="6">
        <f>SUM(Kilos!L39*2.204622)</f>
        <v>242.50842</v>
      </c>
      <c r="N39" s="6">
        <f>SUM(Kilos!M39*2.204622)</f>
        <v>275.57775</v>
      </c>
      <c r="O39" s="6">
        <f>SUM(Kilos!N39*2.204622)</f>
        <v>292.112415</v>
      </c>
      <c r="P39" s="6">
        <f>SUM(Kilos!O39*2.204622)</f>
        <v>352.73952</v>
      </c>
      <c r="Q39" s="6">
        <f>SUM(Kilos!P39*2.204622)</f>
        <v>396.83196</v>
      </c>
      <c r="R39" s="6">
        <f>SUM(Kilos!Q39*2.204622)</f>
        <v>-418.87818</v>
      </c>
      <c r="S39" s="6">
        <f>SUM(Kilos!R39*2.204622)</f>
        <v>0</v>
      </c>
      <c r="T39" s="6">
        <f>SUM(Kilos!S39*2.204622)</f>
        <v>1085.776335</v>
      </c>
      <c r="U39" s="6" t="s">
        <v>25</v>
      </c>
    </row>
    <row r="40" ht="15.75" customHeight="1">
      <c r="A40" s="6">
        <v>1.0</v>
      </c>
      <c r="B40" s="6" t="s">
        <v>69</v>
      </c>
      <c r="C40" s="10" t="s">
        <v>35</v>
      </c>
      <c r="D40" s="6" t="s">
        <v>23</v>
      </c>
      <c r="E40" s="6" t="s">
        <v>65</v>
      </c>
      <c r="F40" s="6">
        <f>SUM(Kilos!F40*2.2045)</f>
        <v>208.1048</v>
      </c>
      <c r="G40" s="6">
        <v>100.0</v>
      </c>
      <c r="H40" s="6">
        <f t="shared" si="1"/>
        <v>220</v>
      </c>
      <c r="I40" s="6">
        <f>SUM(Kilos!H40*2.204622)</f>
        <v>501.551505</v>
      </c>
      <c r="J40" s="6">
        <f>SUM(Kilos!I40*2.204622)</f>
        <v>518.08617</v>
      </c>
      <c r="K40" s="6">
        <f>SUM(Kilos!J40*2.204622)</f>
        <v>-540.13239</v>
      </c>
      <c r="L40" s="6">
        <f>SUM(Kilos!K40*2.204622)</f>
        <v>0</v>
      </c>
      <c r="M40" s="6">
        <f>SUM(Kilos!L40*2.204622)</f>
        <v>-325.181745</v>
      </c>
      <c r="N40" s="6">
        <f>SUM(Kilos!M40*2.204622)</f>
        <v>-352.73952</v>
      </c>
      <c r="O40" s="6">
        <f>SUM(Kilos!N40*2.204622)</f>
        <v>352.73952</v>
      </c>
      <c r="P40" s="6">
        <f>SUM(Kilos!O40*2.204622)</f>
        <v>567.690165</v>
      </c>
      <c r="Q40" s="6">
        <f>SUM(Kilos!P40*2.204622)</f>
        <v>-584.22483</v>
      </c>
      <c r="R40" s="6">
        <f>SUM(Kilos!Q40*2.204622)</f>
        <v>-584.22483</v>
      </c>
      <c r="S40" s="6">
        <f>SUM(Kilos!R40*2.204622)</f>
        <v>0</v>
      </c>
      <c r="T40" s="6">
        <f>SUM(Kilos!S40*2.204622)</f>
        <v>1438.515855</v>
      </c>
      <c r="U40" s="6" t="s">
        <v>25</v>
      </c>
    </row>
    <row r="41" ht="15.75" customHeight="1">
      <c r="A41" s="6">
        <v>1.0</v>
      </c>
      <c r="B41" s="6" t="s">
        <v>70</v>
      </c>
      <c r="C41" s="10" t="s">
        <v>35</v>
      </c>
      <c r="D41" s="6" t="s">
        <v>23</v>
      </c>
      <c r="E41" s="6" t="s">
        <v>55</v>
      </c>
      <c r="F41" s="6">
        <f>SUM(Kilos!F41*2.2045)</f>
        <v>220.0091</v>
      </c>
      <c r="G41" s="6">
        <v>100.0</v>
      </c>
      <c r="H41" s="6">
        <f t="shared" si="1"/>
        <v>220</v>
      </c>
      <c r="I41" s="6">
        <f>SUM(Kilos!H41*2.204622)</f>
        <v>534.620835</v>
      </c>
      <c r="J41" s="13">
        <f>SUM(Kilos!I41*2.204622)</f>
        <v>567.690165</v>
      </c>
      <c r="K41" s="6">
        <f>SUM(Kilos!J41*2.204622)</f>
        <v>-584.22483</v>
      </c>
      <c r="L41" s="6">
        <f>SUM(Kilos!K41*2.204622)</f>
        <v>0</v>
      </c>
      <c r="M41" s="6">
        <f>SUM(Kilos!L41*2.204622)</f>
        <v>297.62397</v>
      </c>
      <c r="N41" s="6">
        <f>SUM(Kilos!M41*2.204622)</f>
        <v>319.67019</v>
      </c>
      <c r="O41" s="6">
        <f>SUM(Kilos!N41*2.204622)</f>
        <v>330.6933</v>
      </c>
      <c r="P41" s="6">
        <f>SUM(Kilos!O41*2.204622)</f>
        <v>473.99373</v>
      </c>
      <c r="Q41" s="6">
        <f>SUM(Kilos!P41*2.204622)</f>
        <v>501.551505</v>
      </c>
      <c r="R41" s="6">
        <f>SUM(Kilos!Q41*2.204622)</f>
        <v>523.597725</v>
      </c>
      <c r="S41" s="6">
        <f>SUM(Kilos!R41*2.204622)</f>
        <v>0</v>
      </c>
      <c r="T41" s="13">
        <f>SUM(Kilos!S41*2.204622)</f>
        <v>1421.98119</v>
      </c>
      <c r="U41" s="6" t="s">
        <v>25</v>
      </c>
    </row>
    <row r="42" ht="15.75" customHeight="1">
      <c r="A42" s="6">
        <v>1.0</v>
      </c>
      <c r="B42" s="6" t="s">
        <v>71</v>
      </c>
      <c r="C42" s="10" t="s">
        <v>35</v>
      </c>
      <c r="D42" s="6" t="s">
        <v>23</v>
      </c>
      <c r="E42" s="6" t="s">
        <v>55</v>
      </c>
      <c r="F42" s="6">
        <f>SUM(Kilos!F42*2.2045)</f>
        <v>270.93305</v>
      </c>
      <c r="G42" s="6">
        <v>125.0</v>
      </c>
      <c r="H42" s="6">
        <f t="shared" si="1"/>
        <v>275</v>
      </c>
      <c r="I42" s="6">
        <f>SUM(Kilos!H42*2.204622)</f>
        <v>489.426084</v>
      </c>
      <c r="J42" s="6">
        <f>SUM(Kilos!I42*2.204622)</f>
        <v>-507.06306</v>
      </c>
      <c r="K42" s="6">
        <f>SUM(Kilos!J42*2.204622)</f>
        <v>-507.06306</v>
      </c>
      <c r="L42" s="6">
        <f>SUM(Kilos!K42*2.204622)</f>
        <v>0</v>
      </c>
      <c r="M42" s="6">
        <f>SUM(Kilos!L42*2.204622)</f>
        <v>401.241204</v>
      </c>
      <c r="N42" s="6">
        <f>SUM(Kilos!M42*2.204622)</f>
        <v>-418.87818</v>
      </c>
      <c r="O42" s="6">
        <f>SUM(Kilos!N42*2.204622)</f>
        <v>-418.87818</v>
      </c>
      <c r="P42" s="6">
        <f>SUM(Kilos!O42*2.204622)</f>
        <v>489.426084</v>
      </c>
      <c r="Q42" s="6">
        <f>SUM(Kilos!P42*2.204622)</f>
        <v>512.574615</v>
      </c>
      <c r="R42" s="6">
        <f>SUM(Kilos!Q42*2.204622)</f>
        <v>545.643945</v>
      </c>
      <c r="S42" s="6">
        <f>SUM(Kilos!R42*2.204622)</f>
        <v>0</v>
      </c>
      <c r="T42" s="6">
        <f>SUM(Kilos!S42*2.204622)</f>
        <v>1436.311233</v>
      </c>
      <c r="U42" s="6" t="s">
        <v>25</v>
      </c>
    </row>
    <row r="43" ht="15.75" customHeight="1">
      <c r="A43" s="6">
        <v>1.0</v>
      </c>
      <c r="B43" s="6" t="s">
        <v>72</v>
      </c>
      <c r="C43" s="10" t="s">
        <v>35</v>
      </c>
      <c r="D43" s="6" t="s">
        <v>23</v>
      </c>
      <c r="E43" s="6" t="s">
        <v>55</v>
      </c>
      <c r="F43" s="6">
        <f>SUM(Kilos!F43*2.2045)</f>
        <v>303.3392</v>
      </c>
      <c r="G43" s="6">
        <v>140.0</v>
      </c>
      <c r="H43" s="6">
        <f t="shared" si="1"/>
        <v>308</v>
      </c>
      <c r="I43" s="6">
        <f>SUM(Kilos!H43*2.204622)</f>
        <v>749.57148</v>
      </c>
      <c r="J43" s="13">
        <f>SUM(Kilos!I43*2.204622)</f>
        <v>804.68703</v>
      </c>
      <c r="K43" s="6">
        <f>SUM(Kilos!J43*2.204622)</f>
        <v>0</v>
      </c>
      <c r="L43" s="6">
        <f>SUM(Kilos!K43*2.204622)</f>
        <v>0</v>
      </c>
      <c r="M43" s="6">
        <f>SUM(Kilos!L43*2.204622)</f>
        <v>440.9244</v>
      </c>
      <c r="N43" s="6">
        <f>SUM(Kilos!M43*2.204622)</f>
        <v>468.482175</v>
      </c>
      <c r="O43" s="6">
        <f>SUM(Kilos!N43*2.204622)</f>
        <v>479.505285</v>
      </c>
      <c r="P43" s="6">
        <f>SUM(Kilos!O43*2.204622)</f>
        <v>600.759495</v>
      </c>
      <c r="Q43" s="6">
        <f>SUM(Kilos!P43*2.204622)</f>
        <v>628.31727</v>
      </c>
      <c r="R43" s="13">
        <f>SUM(Kilos!Q43*2.204622)</f>
        <v>644.851935</v>
      </c>
      <c r="S43" s="6">
        <f>SUM(Kilos!R43*2.204622)</f>
        <v>0</v>
      </c>
      <c r="T43" s="13">
        <f>SUM(Kilos!S43*2.204622)</f>
        <v>1929.04425</v>
      </c>
      <c r="U43" s="6" t="s">
        <v>25</v>
      </c>
    </row>
    <row r="44" ht="15.75" customHeight="1">
      <c r="A44" s="6">
        <v>1.0</v>
      </c>
      <c r="B44" s="6" t="s">
        <v>73</v>
      </c>
      <c r="C44" s="10" t="s">
        <v>35</v>
      </c>
      <c r="D44" s="6" t="s">
        <v>23</v>
      </c>
      <c r="E44" s="6" t="s">
        <v>29</v>
      </c>
      <c r="F44" s="6">
        <f>SUM(Kilos!F44*2.2045)</f>
        <v>189.36655</v>
      </c>
      <c r="G44" s="6">
        <v>90.0</v>
      </c>
      <c r="H44" s="6">
        <f t="shared" si="1"/>
        <v>198</v>
      </c>
      <c r="I44" s="6">
        <f>SUM(Kilos!H44*2.204622)</f>
        <v>0</v>
      </c>
      <c r="J44" s="6">
        <f>SUM(Kilos!I44*2.204622)</f>
        <v>0</v>
      </c>
      <c r="K44" s="6">
        <f>SUM(Kilos!J44*2.204622)</f>
        <v>0</v>
      </c>
      <c r="L44" s="6">
        <f>SUM(Kilos!K44*2.204622)</f>
        <v>0</v>
      </c>
      <c r="M44" s="6">
        <f>SUM(Kilos!L44*2.204622)</f>
        <v>369.274185</v>
      </c>
      <c r="N44" s="6">
        <f>SUM(Kilos!M44*2.204622)</f>
        <v>391.320405</v>
      </c>
      <c r="O44" s="13">
        <f>SUM(Kilos!N44*2.204622)</f>
        <v>407.85507</v>
      </c>
      <c r="P44" s="6">
        <f>SUM(Kilos!O44*2.204622)</f>
        <v>0</v>
      </c>
      <c r="Q44" s="6">
        <f>SUM(Kilos!P44*2.204622)</f>
        <v>0</v>
      </c>
      <c r="R44" s="6">
        <f>SUM(Kilos!Q44*2.204622)</f>
        <v>0</v>
      </c>
      <c r="S44" s="6">
        <f>SUM(Kilos!R44*2.204622)</f>
        <v>0</v>
      </c>
      <c r="T44" s="6">
        <f>SUM(Kilos!S44*2.204622)</f>
        <v>407.85507</v>
      </c>
      <c r="U44" s="6" t="s">
        <v>74</v>
      </c>
    </row>
    <row r="45" ht="15.75" customHeight="1">
      <c r="A45" s="6">
        <v>1.0</v>
      </c>
      <c r="B45" s="6" t="s">
        <v>75</v>
      </c>
      <c r="C45" s="10" t="s">
        <v>35</v>
      </c>
      <c r="D45" s="6" t="s">
        <v>23</v>
      </c>
      <c r="E45" s="6" t="s">
        <v>44</v>
      </c>
      <c r="F45" s="6">
        <f>SUM(Kilos!F45*2.2045)</f>
        <v>234.1179</v>
      </c>
      <c r="G45" s="6">
        <v>110.0</v>
      </c>
      <c r="H45" s="6">
        <f t="shared" si="1"/>
        <v>242</v>
      </c>
      <c r="I45" s="6">
        <f>SUM(Kilos!H45*2.204622)</f>
        <v>0</v>
      </c>
      <c r="J45" s="6">
        <f>SUM(Kilos!I45*2.204622)</f>
        <v>0</v>
      </c>
      <c r="K45" s="6">
        <f>SUM(Kilos!J45*2.204622)</f>
        <v>0</v>
      </c>
      <c r="L45" s="6">
        <f>SUM(Kilos!K45*2.204622)</f>
        <v>0</v>
      </c>
      <c r="M45" s="6">
        <f>SUM(Kilos!L45*2.204622)</f>
        <v>374.78574</v>
      </c>
      <c r="N45" s="6">
        <f>SUM(Kilos!M45*2.204622)</f>
        <v>402.343515</v>
      </c>
      <c r="O45" s="6">
        <f>SUM(Kilos!N45*2.204622)</f>
        <v>421.082802</v>
      </c>
      <c r="P45" s="6">
        <f>SUM(Kilos!O45*2.204622)</f>
        <v>0</v>
      </c>
      <c r="Q45" s="6">
        <f>SUM(Kilos!P45*2.204622)</f>
        <v>0</v>
      </c>
      <c r="R45" s="6">
        <f>SUM(Kilos!Q45*2.204622)</f>
        <v>0</v>
      </c>
      <c r="S45" s="6">
        <f>SUM(Kilos!R45*2.204622)</f>
        <v>0</v>
      </c>
      <c r="T45" s="6">
        <f>SUM(Kilos!S45*2.204622)</f>
        <v>421.082802</v>
      </c>
      <c r="U45" s="6" t="s">
        <v>74</v>
      </c>
    </row>
    <row r="46" ht="15.75" customHeight="1">
      <c r="A46" s="6">
        <v>1.0</v>
      </c>
      <c r="B46" s="6" t="s">
        <v>76</v>
      </c>
      <c r="C46" s="10" t="s">
        <v>35</v>
      </c>
      <c r="D46" s="6" t="s">
        <v>23</v>
      </c>
      <c r="E46" s="6" t="s">
        <v>44</v>
      </c>
      <c r="F46" s="6">
        <f>SUM(Kilos!F46*2.2045)</f>
        <v>260.79235</v>
      </c>
      <c r="G46" s="6">
        <v>125.0</v>
      </c>
      <c r="H46" s="6">
        <f t="shared" si="1"/>
        <v>275</v>
      </c>
      <c r="I46" s="6">
        <f>SUM(Kilos!H46*2.204622)</f>
        <v>0</v>
      </c>
      <c r="J46" s="6">
        <f>SUM(Kilos!I46*2.204622)</f>
        <v>0</v>
      </c>
      <c r="K46" s="6">
        <f>SUM(Kilos!J46*2.204622)</f>
        <v>0</v>
      </c>
      <c r="L46" s="6">
        <f>SUM(Kilos!K46*2.204622)</f>
        <v>0</v>
      </c>
      <c r="M46" s="6">
        <f>SUM(Kilos!L46*2.204622)</f>
        <v>573.20172</v>
      </c>
      <c r="N46" s="6">
        <f>SUM(Kilos!M46*2.204622)</f>
        <v>600.759495</v>
      </c>
      <c r="O46" s="6">
        <f>SUM(Kilos!N46*2.204622)</f>
        <v>-619.498782</v>
      </c>
      <c r="P46" s="6">
        <f>SUM(Kilos!O46*2.204622)</f>
        <v>0</v>
      </c>
      <c r="Q46" s="6">
        <f>SUM(Kilos!P46*2.204622)</f>
        <v>0</v>
      </c>
      <c r="R46" s="6">
        <f>SUM(Kilos!Q46*2.204622)</f>
        <v>0</v>
      </c>
      <c r="S46" s="6">
        <f>SUM(Kilos!R46*2.204622)</f>
        <v>0</v>
      </c>
      <c r="T46" s="6">
        <f>SUM(Kilos!S46*2.204622)</f>
        <v>600.759495</v>
      </c>
      <c r="U46" s="6" t="s">
        <v>74</v>
      </c>
    </row>
    <row r="47" ht="15.75" customHeight="1">
      <c r="A47" s="6">
        <v>1.0</v>
      </c>
      <c r="B47" s="6" t="s">
        <v>77</v>
      </c>
      <c r="C47" s="10" t="s">
        <v>35</v>
      </c>
      <c r="D47" s="6" t="s">
        <v>23</v>
      </c>
      <c r="E47" s="6" t="s">
        <v>32</v>
      </c>
      <c r="F47" s="6">
        <f>SUM(Kilos!F47*2.2045)</f>
        <v>266.52405</v>
      </c>
      <c r="G47" s="6">
        <v>125.0</v>
      </c>
      <c r="H47" s="6">
        <f t="shared" si="1"/>
        <v>275</v>
      </c>
      <c r="I47" s="6">
        <f>SUM(Kilos!H47*2.204622)</f>
        <v>0</v>
      </c>
      <c r="J47" s="6">
        <f>SUM(Kilos!I47*2.204622)</f>
        <v>0</v>
      </c>
      <c r="K47" s="6">
        <f>SUM(Kilos!J47*2.204622)</f>
        <v>0</v>
      </c>
      <c r="L47" s="6">
        <f>SUM(Kilos!K47*2.204622)</f>
        <v>0</v>
      </c>
      <c r="M47" s="6">
        <f>SUM(Kilos!L47*2.204622)</f>
        <v>319.67019</v>
      </c>
      <c r="N47" s="6">
        <f>SUM(Kilos!M47*2.204622)</f>
        <v>-341.71641</v>
      </c>
      <c r="O47" s="6">
        <f>SUM(Kilos!N47*2.204622)</f>
        <v>341.71641</v>
      </c>
      <c r="P47" s="6">
        <f>SUM(Kilos!O47*2.204622)</f>
        <v>0</v>
      </c>
      <c r="Q47" s="6">
        <f>SUM(Kilos!P47*2.204622)</f>
        <v>0</v>
      </c>
      <c r="R47" s="6">
        <f>SUM(Kilos!Q47*2.204622)</f>
        <v>0</v>
      </c>
      <c r="S47" s="6">
        <f>SUM(Kilos!R47*2.204622)</f>
        <v>0</v>
      </c>
      <c r="T47" s="6">
        <f>SUM(Kilos!S47*2.204622)</f>
        <v>341.71641</v>
      </c>
      <c r="U47" s="6" t="s">
        <v>74</v>
      </c>
    </row>
    <row r="48" ht="15.75" customHeight="1">
      <c r="A48" s="6">
        <v>1.0</v>
      </c>
      <c r="B48" s="6" t="s">
        <v>78</v>
      </c>
      <c r="C48" s="10" t="s">
        <v>35</v>
      </c>
      <c r="D48" s="6" t="s">
        <v>23</v>
      </c>
      <c r="E48" s="6" t="s">
        <v>55</v>
      </c>
      <c r="F48" s="6">
        <f>SUM(Kilos!F48*2.2045)</f>
        <v>268.5081</v>
      </c>
      <c r="G48" s="6">
        <v>125.0</v>
      </c>
      <c r="H48" s="6">
        <f t="shared" si="1"/>
        <v>275</v>
      </c>
      <c r="I48" s="6">
        <f>SUM(Kilos!H48*2.204622)</f>
        <v>0</v>
      </c>
      <c r="J48" s="6">
        <f>SUM(Kilos!I48*2.204622)</f>
        <v>0</v>
      </c>
      <c r="K48" s="6">
        <f>SUM(Kilos!J48*2.204622)</f>
        <v>0</v>
      </c>
      <c r="L48" s="6">
        <f>SUM(Kilos!K48*2.204622)</f>
        <v>0</v>
      </c>
      <c r="M48" s="6">
        <f>SUM(Kilos!L48*2.204622)</f>
        <v>424.389735</v>
      </c>
      <c r="N48" s="13">
        <f>SUM(Kilos!M48*2.204622)</f>
        <v>446.435955</v>
      </c>
      <c r="O48" s="6">
        <f>SUM(Kilos!N48*2.204622)</f>
        <v>-457.459065</v>
      </c>
      <c r="P48" s="6">
        <f>SUM(Kilos!O48*2.204622)</f>
        <v>0</v>
      </c>
      <c r="Q48" s="6">
        <f>SUM(Kilos!P48*2.204622)</f>
        <v>0</v>
      </c>
      <c r="R48" s="6">
        <f>SUM(Kilos!Q48*2.204622)</f>
        <v>0</v>
      </c>
      <c r="S48" s="6">
        <f>SUM(Kilos!R48*2.204622)</f>
        <v>0</v>
      </c>
      <c r="T48" s="6">
        <f>SUM(Kilos!S48*2.204622)</f>
        <v>446.435955</v>
      </c>
      <c r="U48" s="6" t="s">
        <v>74</v>
      </c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>
      <c r="B61" s="15"/>
    </row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33.0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>
      <c r="B83" s="14" t="s">
        <v>79</v>
      </c>
    </row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0" footer="0.0" header="0.0" left="0.0" right="0.0" top="0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2021-11-19T19:16:50Z</dcterms:created>
  <dc:creator>Scott</dc:creator>
</cp:coreProperties>
</file>